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E:\2022年专审\绩效评价\1、政府采购-第十四届全国学生运动会开闭幕式策划运行服务项目\"/>
    </mc:Choice>
  </mc:AlternateContent>
  <xr:revisionPtr revIDLastSave="0" documentId="13_ncr:1_{350F9DF5-ADD3-4794-BBF0-9C76DA81BD1E}" xr6:coauthVersionLast="47" xr6:coauthVersionMax="47" xr10:uidLastSave="{00000000-0000-0000-0000-000000000000}"/>
  <bookViews>
    <workbookView xWindow="-98" yWindow="-98" windowWidth="22695" windowHeight="14595" xr2:uid="{00000000-000D-0000-FFFF-FFFF00000000}"/>
  </bookViews>
  <sheets>
    <sheet name="Sheet1" sheetId="1" r:id="rId1"/>
    <sheet name="Sheet2" sheetId="2" state="hidden" r:id="rId2"/>
    <sheet name="Sheet3" sheetId="3" state="hidden" r:id="rId3"/>
  </sheets>
  <definedNames>
    <definedName name="_xlnm._FilterDatabase" localSheetId="0" hidden="1">Sheet1!$A$3:$J$60</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59" i="1" l="1"/>
  <c r="H59" i="1"/>
  <c r="F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alcChain>
</file>

<file path=xl/sharedStrings.xml><?xml version="1.0" encoding="utf-8"?>
<sst xmlns="http://schemas.openxmlformats.org/spreadsheetml/2006/main" count="175" uniqueCount="145">
  <si>
    <t>附件：</t>
  </si>
  <si>
    <t>第十四届全国学生运动会开闭幕式策划运行服务项目政府采购绩效评价指标体系</t>
  </si>
  <si>
    <t>序号</t>
  </si>
  <si>
    <t>一级指标</t>
  </si>
  <si>
    <t>二级指标</t>
  </si>
  <si>
    <t>三级指标</t>
  </si>
  <si>
    <t>计分标准</t>
  </si>
  <si>
    <t>权重</t>
  </si>
  <si>
    <t>评价依据</t>
  </si>
  <si>
    <t>得分</t>
  </si>
  <si>
    <t>得分率</t>
  </si>
  <si>
    <t>(一)政府采购预算</t>
  </si>
  <si>
    <t>准确性</t>
  </si>
  <si>
    <t>☆A=1-（全年经调整的政府采购预算/全年政府采购预算*100%）（注：经调整的政府采购预算情形包括，年中追加政府采购预算、政府采购管理交易系统内变更品目的政府采购预算）</t>
  </si>
  <si>
    <t>A*权重</t>
  </si>
  <si>
    <t>☆A=1-（1070.70/14012.03*100%）=92.36%，得分=92.36%*2=1.85</t>
  </si>
  <si>
    <t>政策落实性</t>
  </si>
  <si>
    <t>☆B=专门面向中小企业预留的政府采购预算/全年政府采购预算*100%</t>
  </si>
  <si>
    <t>B≥40%得3分；30%≤B＜40%得1分；B＜30%不得分</t>
  </si>
  <si>
    <t>☆B= 1,035.00/14012.03*100%=7.39%，不得分</t>
  </si>
  <si>
    <t>时效性</t>
  </si>
  <si>
    <t>☆C=全年追加政府采购预算批复3个月内签订合同对应预算金额/全年追加政府采购预算金额*100%</t>
  </si>
  <si>
    <t>C*权重</t>
  </si>
  <si>
    <t>☆C=1070.70/1070.70*100%）=100.00%，得分=100.00%*2=2</t>
  </si>
  <si>
    <t>(二)政府采购计划</t>
  </si>
  <si>
    <t>规范性</t>
  </si>
  <si>
    <t>是否包括采购需求、实施时间、采购组织形式、采购方式等内容</t>
  </si>
  <si>
    <t>“是”得此项满分，“否”此项不得分（本表是否项均按此标准）　</t>
  </si>
  <si>
    <t>采购计划包含规定内容</t>
  </si>
  <si>
    <t>☆D=1-（全年变更政府采购计划金额/全年政府采购预算金额*100%）</t>
  </si>
  <si>
    <t>D*权重</t>
  </si>
  <si>
    <t>本年无变更采购计划，不适用此条款，不予扣分</t>
  </si>
  <si>
    <t>完整性</t>
  </si>
  <si>
    <r>
      <rPr>
        <sz val="11"/>
        <color rgb="FF000000"/>
        <rFont val="仿宋"/>
        <family val="3"/>
        <charset val="134"/>
      </rPr>
      <t>☆</t>
    </r>
    <r>
      <rPr>
        <sz val="11"/>
        <color theme="1"/>
        <rFont val="仿宋"/>
        <family val="3"/>
        <charset val="134"/>
      </rPr>
      <t>是否对本单位政府采购项目全部编制政府采购计划</t>
    </r>
  </si>
  <si>
    <t>经抽查未发现缺少政府采购计划</t>
  </si>
  <si>
    <t>(三)政府采购意向</t>
  </si>
  <si>
    <t>采购活动开展前，采购意向公示期是否不少于30天，本单位同类项目意向公示是否统一、规范</t>
  </si>
  <si>
    <t>采购意向公告时间为2021年4月23日，采购需求公告时间为2021年4月26日，竞争性磋商公告日期为2021年4月29日，意向公示期少于30天，但由于学运会受疫情影响推迟后紧急召开，属于不可预见因素，因此不予扣分</t>
  </si>
  <si>
    <t>内容是否包括采购项目名称、采购需求概况、预算金额、预计采购时间</t>
  </si>
  <si>
    <t>根据采购意向公告，包含相关内容</t>
  </si>
  <si>
    <t>公开透明性</t>
  </si>
  <si>
    <t>是否在指定媒体“青岛市政府采购网”公开相关信息</t>
  </si>
  <si>
    <t>已在指定媒体“青岛市政府采购网”公开相关信息</t>
  </si>
  <si>
    <t>(四)政府采购需求</t>
  </si>
  <si>
    <t>是否按照规定要求对采购需求进行论证</t>
  </si>
  <si>
    <t>已按规定进行专家论证</t>
  </si>
  <si>
    <t>采购需求公示期是否不少于3天，本单位同类项目需求公示是否统一、规范</t>
  </si>
  <si>
    <t>采购需求公告时间为2021年4月26日，竞争性磋商公告日期为2021年4月29日，公示期为3天，抽查同类项目均符合要求</t>
  </si>
  <si>
    <t>采购活动开展前，是否按照规定要求对采购需求进行论证，是否开展了采购需求调查，并按要求确定需求内容</t>
  </si>
  <si>
    <t>采购需求已论证，可研报告中已列示采购需求调查</t>
  </si>
  <si>
    <t>(五)组织采购</t>
  </si>
  <si>
    <t>资格预审公告、采购公告、采购结果等发布时间是否满足法定时限要求</t>
  </si>
  <si>
    <t>经检查，本项目不涉及资格预审公告，其他公告发布时间满足法定时限要求</t>
  </si>
  <si>
    <t>是否对在政府采购活动中诚信记录良好的供应商免收投标保证金；是否允许以支票、汇票、本票或者金融机构、担保机构出具的保函等非现金形式提交投标保证金，是否按规定退付投标保证金</t>
  </si>
  <si>
    <t>根据竞争性磋商采购文件，本项目无投标保证金</t>
  </si>
  <si>
    <t>是否允许以担保支票、押金证明、保险单、信用证、银行保险公司出具保函等形式提交履约保证金，是否及时退付履约保证金</t>
  </si>
  <si>
    <t>根据竞争性磋商采购文件，本项目无履约保证金</t>
  </si>
  <si>
    <t>是否有评审专家劳务报酬转嫁行为</t>
  </si>
  <si>
    <t>是否在采购文件中明确对节能环保产品、中小企业、监狱企业、残疾人福利企业、创新产品的采购政策</t>
  </si>
  <si>
    <t>根据竞争性磋商采购文件第五章 评审办法，已明确相关采购政策</t>
  </si>
  <si>
    <t>采购限额标准以上，200万元以下的货物和服务采购项目、400万元以下的工程采购项目，适宜由中小企业提供的，采购人是否专门面向中小企业采购</t>
  </si>
  <si>
    <t>本项目服务为1000万以上服务采购项目，不适用此条款，不予扣分</t>
  </si>
  <si>
    <t>超过200万元的货物和服务采购项目、超过400万元的工程采购项目中适宜由中小企业提供的，是否预留该部分采购项目预算总额的30%以上专门面向中小企业采购，其中预留给小微企业的比例不低于60%</t>
  </si>
  <si>
    <t>本项目服务为1000万以上服务采购项目，仅需一家供应商，不适用此条款，不予扣分</t>
  </si>
  <si>
    <t>☆E=中小企业政府采购合同金额/全年政府采购合同金额*100%</t>
  </si>
  <si>
    <t>E≥40%得3分；30%≤E＜40%得1分；E＜30%不得分</t>
  </si>
  <si>
    <t>☆E=3503.22514/9291.385292 *100%，
☆E=37.70%，得1分</t>
  </si>
  <si>
    <t>采用公开招标方式采购的项目（追加项目除外），是否在10月底前发布采购公告</t>
  </si>
  <si>
    <t>本项目非公开招标项目，不适用此条款，不予扣分</t>
  </si>
  <si>
    <t>是否在评审活动结束后10个工作日内，支付评审专家劳务报酬</t>
  </si>
  <si>
    <t>评审日期为2021年5月11日，支付专家评审费日期为2021年9月，超过10个工作日，扣1分</t>
  </si>
  <si>
    <t>资格预审公告、采购公告、采购结果等是否在指定媒体“青岛市政府采购网”公开相关信息</t>
  </si>
  <si>
    <t>本项目不涉及资格预审公告，其他公告已公开</t>
  </si>
  <si>
    <t>（六）合同订立</t>
  </si>
  <si>
    <t>政府采购合同中是否明确约定采购标的、数量、质量、价款或报酬、履行期限及方式、验收要求、质量纠纷解决方式、双方的违约责任等内容</t>
  </si>
  <si>
    <t>根据合同，已约定相关内容</t>
  </si>
  <si>
    <t>是否对供应商参与政府采购合同融资给予推广、支持</t>
  </si>
  <si>
    <t>竞争性磋商文件第九章已列示相关内容</t>
  </si>
  <si>
    <t>F*权重</t>
  </si>
  <si>
    <t>合同条款中均未见政府贷的相关政策，F=0，扣2分</t>
  </si>
  <si>
    <t>是否在中标（成交）通知书发出之日起10个工作日内签订政府采购合同</t>
  </si>
  <si>
    <t>成交通知书日期为2021年5月11日，合同签订日期为2021年6月3日，超过10个工作日，扣2分</t>
  </si>
  <si>
    <t>采购人是否自合同签订之日起2个工作日内，进行合同备案</t>
  </si>
  <si>
    <t>未进行合同备案，扣2分</t>
  </si>
  <si>
    <t>（七）履约验收</t>
  </si>
  <si>
    <t>验收报告是否由验收人员签字，并列明各项标准的验收情况及项目总体评价等事项，对验收结论、履约质量等明确表态</t>
  </si>
  <si>
    <t>验收报告符合相关要求</t>
  </si>
  <si>
    <t>验收报告与验收建议为同一资料，日期为2021年7月17日(机打日期)</t>
  </si>
  <si>
    <t>验收资料未公开，扣1分</t>
  </si>
  <si>
    <t>（八）资金支付</t>
  </si>
  <si>
    <t>政府采购合同是否约定资金支付的方式、比例、时间和条件，明确逾期支付资金的违约责任</t>
  </si>
  <si>
    <t>合同中有相关约定</t>
  </si>
  <si>
    <t>是否按照合同约定的付款方式及付款进度支付款项</t>
  </si>
  <si>
    <r>
      <rPr>
        <sz val="11"/>
        <color rgb="FF000000"/>
        <rFont val="仿宋"/>
        <family val="3"/>
        <charset val="134"/>
      </rPr>
      <t>合同约定的付款进度为3笔付款，分别为签订合同后10个工作日（60</t>
    </r>
    <r>
      <rPr>
        <strike/>
        <sz val="11"/>
        <color rgb="FF000000"/>
        <rFont val="仿宋"/>
        <family val="3"/>
        <charset val="134"/>
      </rPr>
      <t>%</t>
    </r>
    <r>
      <rPr>
        <sz val="11"/>
        <color rgb="FF000000"/>
        <rFont val="仿宋"/>
        <family val="3"/>
        <charset val="134"/>
      </rPr>
      <t>）、开幕式开始前30个工作日（30%）和闭幕式结束通过验收后10个工作日（10%）付款。合同签订日期为2021年6月3日，首付款时间为2021年6月18/19日，超过10个工作日；闭幕式验收时间2021年7月17日，付款时间为2021年8月2日，超过10个工作日；另合同约定的后两笔付款采购单位合并为一笔支付，不符合合同约定。扣2分</t>
    </r>
  </si>
  <si>
    <t>是否在收到发票后5个工作日内对满足合同约定支付条件的及时支付合同资金</t>
  </si>
  <si>
    <t>收到第一笔发票日期2021年6月15日，付款时间2021年6月18/19日；收到第二笔发票日期2021年7月28日，付款时间2021年8月2日，符合相关规定</t>
  </si>
  <si>
    <t>（九）采购质量</t>
  </si>
  <si>
    <t>质疑答复是否证据充分、内容全面、意见明确，无答复内容含糊不清、模棱两可、敷衍了事、内容不全等情况，并以书面形式通知质疑供应商和其他有关供应商</t>
  </si>
  <si>
    <t>无被质疑项目，不适用此条款，不予扣分</t>
  </si>
  <si>
    <t>是否在收到供应商质疑后7个工作日内作出答复，其中对不需经过论证即可作出判断的质疑，在3个工作日内作出答复</t>
  </si>
  <si>
    <t>效益性</t>
  </si>
  <si>
    <t>中央电视台综合频道、中央电视台新闻频道、中央电视台体育频道、中国教育电视台等近20家中央媒体对学运会的开幕式和有关赛项进行了报道。中央电视台报道6次。100多个权威媒体平台跟踪报道，发出新闻报道2000余篇，社会公众关注度较高，不予扣分</t>
  </si>
  <si>
    <t>来自全国各地的运动员、教练员、裁判员，青岛的志愿服务人员、工作人员，以及参加科报会的专家学者14000余人参与本届学运会，这是迄今为止规模最大的一届全国学生运动会，来自全市大中小学的2000余名学生联袂演出，社会参与度较高，不予扣分。</t>
  </si>
  <si>
    <t>科学性</t>
  </si>
  <si>
    <t>☆被质疑率(G)=1-（被质疑项目个数/完成采购项目总数*100%）</t>
  </si>
  <si>
    <t>G*权重</t>
  </si>
  <si>
    <t>无被质疑项目，☆G=1</t>
  </si>
  <si>
    <t>☆被投诉率(H)=1-（被有效投诉项目个数/完成采购项目总数*100%）</t>
  </si>
  <si>
    <t>H*权重</t>
  </si>
  <si>
    <t>无被有效投诉项目，☆H=1</t>
  </si>
  <si>
    <t>☆废标率(I)=废标政府采购项目个数/全年组织政府采购项目个数*100%</t>
  </si>
  <si>
    <t>（1-I）*权重</t>
  </si>
  <si>
    <t>无废标政府采购项目，☆I=1</t>
  </si>
  <si>
    <t>无相关事项，不适用此条款，不予扣分</t>
  </si>
  <si>
    <t>（十）采购内控管理</t>
  </si>
  <si>
    <t>采购协议是否明确本部门和采购代理机构的权利、义务</t>
  </si>
  <si>
    <t>采购协议已明确</t>
  </si>
  <si>
    <t>是否出现规避集中采购违规委托社会代理机构的情形</t>
  </si>
  <si>
    <t>经过评审会选取招标代理，未发现规避集中采购，违规委托代理机构情况</t>
  </si>
  <si>
    <t>是否按照法定情形，依法合规选择相应采购方式</t>
  </si>
  <si>
    <t>采购方式为竞争性磋商，虽然金额达到公开招标要求，但由于时间紧任务重经过教育局审批采取竞争性磋商方式，并通过了青岛市财政局的审批，依法合规</t>
  </si>
  <si>
    <t>是否存在因采购文件编制不合规导致的有效投诉</t>
  </si>
  <si>
    <t>本项目未见有效投诉</t>
  </si>
  <si>
    <t>是否授权人员作为采购人代表公平公正参与评审，是否因评审中存在倾向性或指定性情形导致举报、有效投诉等</t>
  </si>
  <si>
    <t>已授权采购人代表参与评审，评标文件中未发现其存在倾向性或指定性情形导致举报、有效投诉等</t>
  </si>
  <si>
    <t>供应商对政府采购活动相关事项提出询问，是否在3个工作日内依法进行答复，并将答复意见发送全体投标人</t>
  </si>
  <si>
    <t>本项目未见供应商提出询问</t>
  </si>
  <si>
    <t>是否按照规定保存采购档案，且内容齐全完整</t>
  </si>
  <si>
    <t>采购档案按规定保存，内容齐全完整</t>
  </si>
  <si>
    <t>☆是否明确政府采购管理部门，具体负责本单位政府采购管理工作，并指定专人作为采购管理员</t>
  </si>
  <si>
    <t>根据《青岛市教育局货物和服务类项目政府采购工作实施细则》规定，相关内容已明确</t>
  </si>
  <si>
    <t>☆是否建立采购需求制定与内部审核、采购文件编制与复审、采购评审与结果确定、采购组织与履约验收、合同签订与验收评价等关联岗位互相分离规则</t>
  </si>
  <si>
    <t>根据职责分工资料，未发现关联岗位未分离情况</t>
  </si>
  <si>
    <t>☆是否建立风险防控台账，对关键岗位实施重点监督和定期轮岗，并明确主要负责人员</t>
  </si>
  <si>
    <t>已建立风险防控台账，对关键岗位实施重点监督和定期轮岗，明确了主要负责人员</t>
  </si>
  <si>
    <t>☆是否建立内部决策和审查机制，任何个人不得单独决策或者擅自改变集体决策</t>
  </si>
  <si>
    <t>已建立内部决策和审查机制</t>
  </si>
  <si>
    <t>合计得分</t>
  </si>
  <si>
    <t>注：☆指标用于单位整体评价，可视情况将☆条款用于项目评价。</t>
  </si>
  <si>
    <t>是否引起较高社会公众关注度</t>
    <phoneticPr fontId="8" type="noConversion"/>
  </si>
  <si>
    <t>是否有较高社会参与度</t>
    <phoneticPr fontId="8" type="noConversion"/>
  </si>
  <si>
    <t>评审专家劳务费由教育局支付，未发现评审专家劳务报酬转嫁行为</t>
    <phoneticPr fontId="8" type="noConversion"/>
  </si>
  <si>
    <t>☆F=使用采购贷政府采购合同金额/政府采购合同金额*100%</t>
    <phoneticPr fontId="8" type="noConversion"/>
  </si>
  <si>
    <t>是否在收到供应商项目验收建议之日起7个工作日内，按照规定流程及要求组织采购项目实质性验收</t>
    <phoneticPr fontId="8" type="noConversion"/>
  </si>
  <si>
    <t xml:space="preserve">
政策落实性</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</si>
</sst>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76" formatCode="#,##0.00_ "/>
  </numFmts>
  <fonts count="10" x14ac:knownFonts="1">
    <font>
      <sz val="11"/>
      <color theme="1"/>
      <name val="宋体"/>
      <charset val="134"/>
      <scheme val="minor"/>
    </font>
    <font>
      <sz val="16"/>
      <color rgb="FF000000"/>
      <name val="仿宋"/>
      <family val="3"/>
      <charset val="134"/>
    </font>
    <font>
      <sz val="11"/>
      <color rgb="FF000000"/>
      <name val="仿宋"/>
      <family val="3"/>
      <charset val="134"/>
    </font>
    <font>
      <sz val="11"/>
      <name val="宋体"/>
      <family val="3"/>
      <charset val="134"/>
      <scheme val="minor"/>
    </font>
    <font>
      <sz val="11"/>
      <color theme="1"/>
      <name val="仿宋"/>
      <family val="3"/>
      <charset val="134"/>
    </font>
    <font>
      <sz val="11"/>
      <color rgb="FF000000"/>
      <name val="宋体"/>
      <family val="3"/>
      <charset val="134"/>
      <scheme val="minor"/>
    </font>
    <font>
      <strike/>
      <sz val="11"/>
      <color rgb="FF000000"/>
      <name val="仿宋"/>
      <family val="3"/>
      <charset val="134"/>
    </font>
    <font>
      <sz val="11"/>
      <color theme="1"/>
      <name val="宋体"/>
      <family val="3"/>
      <charset val="134"/>
      <scheme val="minor"/>
    </font>
    <font>
      <sz val="9"/>
      <name val="宋体"/>
      <family val="3"/>
      <charset val="134"/>
      <scheme val="minor"/>
    </font>
    <font>
      <sz val="11"/>
      <color theme="1"/>
      <name val="宋体"/>
      <charset val="134"/>
      <scheme val="minor"/>
    </font>
  </fonts>
  <fills count="2">
    <fill>
      <patternFill patternType="none"/>
    </fill>
    <fill>
      <patternFill patternType="gray125"/>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alignment vertical="center"/>
    </xf>
    <xf numFmtId="9" fontId="7" fillId="0" borderId="0" applyFont="0" applyFill="0" applyBorder="0" applyAlignment="0" applyProtection="0">
      <alignment vertical="center"/>
    </xf>
    <xf numFmtId="43" fontId="9" fillId="0" borderId="0" applyFont="0" applyFill="0" applyBorder="0" applyAlignment="0" applyProtection="0">
      <alignment vertical="center"/>
    </xf>
  </cellStyleXfs>
  <cellXfs count="21">
    <xf numFmtId="0" fontId="0" fillId="0" borderId="0" xfId="0">
      <alignment vertical="center"/>
    </xf>
    <xf numFmtId="176" fontId="0" fillId="0" borderId="0" xfId="0" applyNumberFormat="1">
      <alignment vertical="center"/>
    </xf>
    <xf numFmtId="0" fontId="2" fillId="0" borderId="2" xfId="0" applyFont="1" applyBorder="1" applyAlignment="1">
      <alignment horizontal="center" vertical="center" wrapText="1"/>
    </xf>
    <xf numFmtId="176" fontId="2" fillId="0" borderId="2" xfId="0" applyNumberFormat="1" applyFont="1" applyBorder="1" applyAlignment="1">
      <alignment horizontal="center" vertical="center" wrapText="1"/>
    </xf>
    <xf numFmtId="176" fontId="0" fillId="0" borderId="2" xfId="0" applyNumberFormat="1" applyBorder="1">
      <alignment vertical="center"/>
    </xf>
    <xf numFmtId="176" fontId="3" fillId="0" borderId="2" xfId="0" applyNumberFormat="1" applyFont="1" applyBorder="1">
      <alignment vertical="center"/>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2" fillId="0" borderId="2" xfId="0" applyFont="1" applyBorder="1" applyAlignment="1">
      <alignment horizontal="left" vertical="center" wrapText="1"/>
    </xf>
    <xf numFmtId="176" fontId="5" fillId="0" borderId="0" xfId="0" applyNumberFormat="1" applyFont="1" applyAlignment="1">
      <alignment horizontal="left" vertical="center" wrapText="1"/>
    </xf>
    <xf numFmtId="10" fontId="0" fillId="0" borderId="2" xfId="1" applyNumberFormat="1" applyFont="1" applyBorder="1">
      <alignment vertical="center"/>
    </xf>
    <xf numFmtId="10" fontId="0" fillId="0" borderId="0" xfId="1" applyNumberFormat="1" applyFont="1">
      <alignment vertical="center"/>
    </xf>
    <xf numFmtId="10" fontId="0" fillId="0" borderId="2" xfId="1" applyNumberFormat="1" applyFont="1" applyFill="1" applyBorder="1">
      <alignmen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1" xfId="0" applyFont="1" applyBorder="1" applyAlignment="1">
      <alignment horizontal="center" vertical="center" wrapText="1"/>
    </xf>
    <xf numFmtId="0" fontId="5" fillId="0" borderId="0" xfId="0" applyFont="1" applyAlignment="1">
      <alignment horizontal="left" vertical="center" wrapText="1"/>
    </xf>
    <xf numFmtId="176" fontId="5" fillId="0" borderId="0" xfId="0" applyNumberFormat="1" applyFont="1" applyAlignment="1">
      <alignment horizontal="left" vertical="center" wrapText="1"/>
    </xf>
    <xf numFmtId="0" fontId="4" fillId="0" borderId="2" xfId="0" applyFont="1" applyBorder="1" applyAlignment="1">
      <alignment horizontal="center" vertical="center" wrapText="1"/>
    </xf>
    <xf numFmtId="43" fontId="2" fillId="0" borderId="2" xfId="2" applyFont="1" applyBorder="1" applyAlignment="1">
      <alignment horizontal="center" vertical="center" wrapText="1"/>
    </xf>
  </cellXfs>
  <cellStyles count="3">
    <cellStyle name="百分比" xfId="1" builtinId="5"/>
    <cellStyle name="常规" xfId="0" builtinId="0"/>
    <cellStyle name="千位分隔"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60"/>
  <sheetViews>
    <sheetView tabSelected="1" view="pageBreakPreview" zoomScale="90" zoomScaleNormal="100" workbookViewId="0">
      <pane xSplit="3" ySplit="3" topLeftCell="D25" activePane="bottomRight" state="frozen"/>
      <selection pane="topRight"/>
      <selection pane="bottomLeft"/>
      <selection pane="bottomRight" activeCell="C28" sqref="C28"/>
    </sheetView>
  </sheetViews>
  <sheetFormatPr defaultColWidth="9" defaultRowHeight="13.5" x14ac:dyDescent="0.3"/>
  <cols>
    <col min="1" max="1" width="6.53125" customWidth="1"/>
    <col min="2" max="2" width="14" customWidth="1"/>
    <col min="3" max="3" width="14.73046875" customWidth="1"/>
    <col min="4" max="4" width="50.53125" customWidth="1"/>
    <col min="5" max="5" width="25.33203125" customWidth="1"/>
    <col min="6" max="6" width="9.06640625" style="1" customWidth="1"/>
    <col min="7" max="7" width="31.3984375" style="1" customWidth="1"/>
    <col min="8" max="8" width="9.06640625" style="1" customWidth="1"/>
    <col min="9" max="9" width="9.06640625" customWidth="1"/>
    <col min="10" max="10" width="12.796875"/>
  </cols>
  <sheetData>
    <row r="1" spans="1:10" x14ac:dyDescent="0.3">
      <c r="A1" t="s">
        <v>0</v>
      </c>
    </row>
    <row r="2" spans="1:10" ht="20.25" customHeight="1" x14ac:dyDescent="0.3">
      <c r="A2" s="16" t="s">
        <v>1</v>
      </c>
      <c r="B2" s="16"/>
      <c r="C2" s="16"/>
      <c r="D2" s="16"/>
      <c r="E2" s="16"/>
      <c r="F2" s="16"/>
      <c r="G2" s="16"/>
      <c r="H2" s="16"/>
      <c r="I2" s="16"/>
    </row>
    <row r="3" spans="1:10" ht="20" customHeight="1" x14ac:dyDescent="0.3">
      <c r="A3" s="2" t="s">
        <v>2</v>
      </c>
      <c r="B3" s="2" t="s">
        <v>3</v>
      </c>
      <c r="C3" s="2" t="s">
        <v>4</v>
      </c>
      <c r="D3" s="2" t="s">
        <v>5</v>
      </c>
      <c r="E3" s="2" t="s">
        <v>6</v>
      </c>
      <c r="F3" s="3" t="s">
        <v>7</v>
      </c>
      <c r="G3" s="3" t="s">
        <v>8</v>
      </c>
      <c r="H3" s="3" t="s">
        <v>9</v>
      </c>
      <c r="I3" s="2" t="s">
        <v>10</v>
      </c>
    </row>
    <row r="4" spans="1:10" ht="64.05" customHeight="1" x14ac:dyDescent="0.3">
      <c r="A4" s="2">
        <v>1</v>
      </c>
      <c r="B4" s="13" t="s">
        <v>11</v>
      </c>
      <c r="C4" s="2" t="s">
        <v>12</v>
      </c>
      <c r="D4" s="2" t="s">
        <v>13</v>
      </c>
      <c r="E4" s="2" t="s">
        <v>14</v>
      </c>
      <c r="F4" s="20">
        <v>2</v>
      </c>
      <c r="G4" s="3" t="s">
        <v>15</v>
      </c>
      <c r="H4" s="4">
        <v>1.85</v>
      </c>
      <c r="I4" s="10">
        <f>H4/F4</f>
        <v>0.92500000000000004</v>
      </c>
    </row>
    <row r="5" spans="1:10" ht="40.5" x14ac:dyDescent="0.3">
      <c r="A5" s="2">
        <v>2</v>
      </c>
      <c r="B5" s="13"/>
      <c r="C5" s="2" t="s">
        <v>16</v>
      </c>
      <c r="D5" s="2" t="s">
        <v>17</v>
      </c>
      <c r="E5" s="2" t="s">
        <v>18</v>
      </c>
      <c r="F5" s="20">
        <v>3</v>
      </c>
      <c r="G5" s="3" t="s">
        <v>19</v>
      </c>
      <c r="H5" s="4">
        <v>0</v>
      </c>
      <c r="I5" s="10">
        <f t="shared" ref="I5:I43" si="0">H5/F5</f>
        <v>0</v>
      </c>
    </row>
    <row r="6" spans="1:10" ht="37.049999999999997" customHeight="1" x14ac:dyDescent="0.3">
      <c r="A6" s="2">
        <v>3</v>
      </c>
      <c r="B6" s="13"/>
      <c r="C6" s="2" t="s">
        <v>20</v>
      </c>
      <c r="D6" s="2" t="s">
        <v>21</v>
      </c>
      <c r="E6" s="2" t="s">
        <v>22</v>
      </c>
      <c r="F6" s="20">
        <v>2</v>
      </c>
      <c r="G6" s="3" t="s">
        <v>23</v>
      </c>
      <c r="H6" s="4">
        <v>2</v>
      </c>
      <c r="I6" s="10">
        <f t="shared" si="0"/>
        <v>1</v>
      </c>
      <c r="J6" s="11"/>
    </row>
    <row r="7" spans="1:10" ht="44" customHeight="1" x14ac:dyDescent="0.3">
      <c r="A7" s="2">
        <v>4</v>
      </c>
      <c r="B7" s="13" t="s">
        <v>24</v>
      </c>
      <c r="C7" s="2" t="s">
        <v>25</v>
      </c>
      <c r="D7" s="2" t="s">
        <v>26</v>
      </c>
      <c r="E7" s="2" t="s">
        <v>27</v>
      </c>
      <c r="F7" s="20">
        <v>2</v>
      </c>
      <c r="G7" s="3" t="s">
        <v>28</v>
      </c>
      <c r="H7" s="5">
        <v>2</v>
      </c>
      <c r="I7" s="10">
        <f t="shared" si="0"/>
        <v>1</v>
      </c>
    </row>
    <row r="8" spans="1:10" ht="37.049999999999997" customHeight="1" x14ac:dyDescent="0.3">
      <c r="A8" s="2">
        <v>5</v>
      </c>
      <c r="B8" s="13"/>
      <c r="C8" s="2" t="s">
        <v>12</v>
      </c>
      <c r="D8" s="2" t="s">
        <v>29</v>
      </c>
      <c r="E8" s="2" t="s">
        <v>30</v>
      </c>
      <c r="F8" s="20">
        <v>2</v>
      </c>
      <c r="G8" s="3" t="s">
        <v>31</v>
      </c>
      <c r="H8" s="5">
        <v>2</v>
      </c>
      <c r="I8" s="10">
        <f t="shared" si="0"/>
        <v>1</v>
      </c>
    </row>
    <row r="9" spans="1:10" ht="24" customHeight="1" x14ac:dyDescent="0.3">
      <c r="A9" s="2">
        <v>6</v>
      </c>
      <c r="B9" s="13"/>
      <c r="C9" s="2" t="s">
        <v>32</v>
      </c>
      <c r="D9" s="2" t="s">
        <v>33</v>
      </c>
      <c r="E9" s="2"/>
      <c r="F9" s="20">
        <v>2</v>
      </c>
      <c r="G9" s="3" t="s">
        <v>34</v>
      </c>
      <c r="H9" s="4">
        <v>2</v>
      </c>
      <c r="I9" s="10">
        <f t="shared" si="0"/>
        <v>1</v>
      </c>
    </row>
    <row r="10" spans="1:10" ht="94.5" x14ac:dyDescent="0.3">
      <c r="A10" s="2">
        <v>7</v>
      </c>
      <c r="B10" s="13" t="s">
        <v>35</v>
      </c>
      <c r="C10" s="2" t="s">
        <v>25</v>
      </c>
      <c r="D10" s="6" t="s">
        <v>36</v>
      </c>
      <c r="E10" s="7"/>
      <c r="F10" s="20">
        <v>2</v>
      </c>
      <c r="G10" s="3" t="s">
        <v>37</v>
      </c>
      <c r="H10" s="4">
        <v>2</v>
      </c>
      <c r="I10" s="12">
        <f t="shared" si="0"/>
        <v>1</v>
      </c>
    </row>
    <row r="11" spans="1:10" ht="37.049999999999997" customHeight="1" x14ac:dyDescent="0.3">
      <c r="A11" s="2">
        <v>8</v>
      </c>
      <c r="B11" s="13"/>
      <c r="C11" s="2" t="s">
        <v>32</v>
      </c>
      <c r="D11" s="2" t="s">
        <v>38</v>
      </c>
      <c r="E11" s="8"/>
      <c r="F11" s="20">
        <v>2</v>
      </c>
      <c r="G11" s="3" t="s">
        <v>39</v>
      </c>
      <c r="H11" s="4">
        <v>2</v>
      </c>
      <c r="I11" s="10">
        <f t="shared" si="0"/>
        <v>1</v>
      </c>
    </row>
    <row r="12" spans="1:10" ht="27" x14ac:dyDescent="0.3">
      <c r="A12" s="2">
        <v>9</v>
      </c>
      <c r="B12" s="13"/>
      <c r="C12" s="2" t="s">
        <v>40</v>
      </c>
      <c r="D12" s="2" t="s">
        <v>41</v>
      </c>
      <c r="E12" s="8"/>
      <c r="F12" s="20">
        <v>1</v>
      </c>
      <c r="G12" s="3" t="s">
        <v>42</v>
      </c>
      <c r="H12" s="4">
        <v>1</v>
      </c>
      <c r="I12" s="10">
        <f t="shared" si="0"/>
        <v>1</v>
      </c>
    </row>
    <row r="13" spans="1:10" ht="22.05" customHeight="1" x14ac:dyDescent="0.3">
      <c r="A13" s="2">
        <v>10</v>
      </c>
      <c r="B13" s="13" t="s">
        <v>43</v>
      </c>
      <c r="C13" s="13" t="s">
        <v>25</v>
      </c>
      <c r="D13" s="2" t="s">
        <v>44</v>
      </c>
      <c r="E13" s="8"/>
      <c r="F13" s="20">
        <v>2</v>
      </c>
      <c r="G13" s="3" t="s">
        <v>45</v>
      </c>
      <c r="H13" s="4">
        <v>2</v>
      </c>
      <c r="I13" s="10">
        <f t="shared" si="0"/>
        <v>1</v>
      </c>
    </row>
    <row r="14" spans="1:10" ht="54" x14ac:dyDescent="0.3">
      <c r="A14" s="2">
        <v>11</v>
      </c>
      <c r="B14" s="13"/>
      <c r="C14" s="13"/>
      <c r="D14" s="2" t="s">
        <v>46</v>
      </c>
      <c r="E14" s="7"/>
      <c r="F14" s="20">
        <v>2</v>
      </c>
      <c r="G14" s="3" t="s">
        <v>47</v>
      </c>
      <c r="H14" s="4">
        <v>2</v>
      </c>
      <c r="I14" s="10">
        <f t="shared" si="0"/>
        <v>1</v>
      </c>
    </row>
    <row r="15" spans="1:10" ht="37.049999999999997" customHeight="1" x14ac:dyDescent="0.3">
      <c r="A15" s="2">
        <v>12</v>
      </c>
      <c r="B15" s="13"/>
      <c r="C15" s="2" t="s">
        <v>32</v>
      </c>
      <c r="D15" s="6" t="s">
        <v>48</v>
      </c>
      <c r="E15" s="7"/>
      <c r="F15" s="20">
        <v>2</v>
      </c>
      <c r="G15" s="3" t="s">
        <v>49</v>
      </c>
      <c r="H15" s="4">
        <v>2</v>
      </c>
      <c r="I15" s="10">
        <f t="shared" si="0"/>
        <v>1</v>
      </c>
    </row>
    <row r="16" spans="1:10" ht="27" x14ac:dyDescent="0.3">
      <c r="A16" s="2">
        <v>13</v>
      </c>
      <c r="B16" s="13"/>
      <c r="C16" s="2" t="s">
        <v>40</v>
      </c>
      <c r="D16" s="2" t="s">
        <v>41</v>
      </c>
      <c r="E16" s="8"/>
      <c r="F16" s="20">
        <v>1</v>
      </c>
      <c r="G16" s="3" t="s">
        <v>42</v>
      </c>
      <c r="H16" s="4">
        <v>1</v>
      </c>
      <c r="I16" s="10">
        <f t="shared" si="0"/>
        <v>1</v>
      </c>
    </row>
    <row r="17" spans="1:9" ht="44" customHeight="1" x14ac:dyDescent="0.3">
      <c r="A17" s="2">
        <v>14</v>
      </c>
      <c r="B17" s="13" t="s">
        <v>50</v>
      </c>
      <c r="C17" s="13" t="s">
        <v>25</v>
      </c>
      <c r="D17" s="2" t="s">
        <v>51</v>
      </c>
      <c r="E17" s="8"/>
      <c r="F17" s="20">
        <v>2</v>
      </c>
      <c r="G17" s="3" t="s">
        <v>52</v>
      </c>
      <c r="H17" s="4">
        <v>2</v>
      </c>
      <c r="I17" s="10">
        <f t="shared" si="0"/>
        <v>1</v>
      </c>
    </row>
    <row r="18" spans="1:9" ht="54" x14ac:dyDescent="0.3">
      <c r="A18" s="2">
        <v>15</v>
      </c>
      <c r="B18" s="13"/>
      <c r="C18" s="13"/>
      <c r="D18" s="2" t="s">
        <v>53</v>
      </c>
      <c r="E18" s="8"/>
      <c r="F18" s="20">
        <v>2</v>
      </c>
      <c r="G18" s="3" t="s">
        <v>54</v>
      </c>
      <c r="H18" s="4">
        <v>2</v>
      </c>
      <c r="I18" s="10">
        <f t="shared" si="0"/>
        <v>1</v>
      </c>
    </row>
    <row r="19" spans="1:9" ht="40.5" x14ac:dyDescent="0.3">
      <c r="A19" s="2">
        <v>16</v>
      </c>
      <c r="B19" s="13"/>
      <c r="C19" s="13"/>
      <c r="D19" s="2" t="s">
        <v>55</v>
      </c>
      <c r="E19" s="8"/>
      <c r="F19" s="20">
        <v>2</v>
      </c>
      <c r="G19" s="3" t="s">
        <v>56</v>
      </c>
      <c r="H19" s="4">
        <v>2</v>
      </c>
      <c r="I19" s="10">
        <f t="shared" si="0"/>
        <v>1</v>
      </c>
    </row>
    <row r="20" spans="1:9" ht="27" x14ac:dyDescent="0.3">
      <c r="A20" s="2">
        <v>17</v>
      </c>
      <c r="B20" s="13"/>
      <c r="C20" s="13"/>
      <c r="D20" s="2" t="s">
        <v>57</v>
      </c>
      <c r="E20" s="8"/>
      <c r="F20" s="20">
        <v>1</v>
      </c>
      <c r="G20" s="3" t="s">
        <v>141</v>
      </c>
      <c r="H20" s="4">
        <v>1</v>
      </c>
      <c r="I20" s="10">
        <f t="shared" si="0"/>
        <v>1</v>
      </c>
    </row>
    <row r="21" spans="1:9" ht="27" x14ac:dyDescent="0.3">
      <c r="A21" s="2">
        <v>18</v>
      </c>
      <c r="B21" s="13"/>
      <c r="C21" s="13" t="s">
        <v>16</v>
      </c>
      <c r="D21" s="2" t="s">
        <v>58</v>
      </c>
      <c r="E21" s="8"/>
      <c r="F21" s="20">
        <v>2</v>
      </c>
      <c r="G21" s="3" t="s">
        <v>59</v>
      </c>
      <c r="H21" s="4">
        <v>2</v>
      </c>
      <c r="I21" s="10">
        <f t="shared" si="0"/>
        <v>1</v>
      </c>
    </row>
    <row r="22" spans="1:9" ht="52.05" customHeight="1" x14ac:dyDescent="0.3">
      <c r="A22" s="2">
        <v>19</v>
      </c>
      <c r="B22" s="13"/>
      <c r="C22" s="13"/>
      <c r="D22" s="2" t="s">
        <v>60</v>
      </c>
      <c r="E22" s="8"/>
      <c r="F22" s="20">
        <v>2</v>
      </c>
      <c r="G22" s="3" t="s">
        <v>61</v>
      </c>
      <c r="H22" s="4">
        <v>2</v>
      </c>
      <c r="I22" s="10">
        <f t="shared" si="0"/>
        <v>1</v>
      </c>
    </row>
    <row r="23" spans="1:9" ht="64.05" customHeight="1" x14ac:dyDescent="0.3">
      <c r="A23" s="2">
        <v>20</v>
      </c>
      <c r="B23" s="13"/>
      <c r="C23" s="13"/>
      <c r="D23" s="2" t="s">
        <v>62</v>
      </c>
      <c r="E23" s="8"/>
      <c r="F23" s="20">
        <v>2</v>
      </c>
      <c r="G23" s="3" t="s">
        <v>63</v>
      </c>
      <c r="H23" s="4">
        <v>2</v>
      </c>
      <c r="I23" s="10">
        <f t="shared" si="0"/>
        <v>1</v>
      </c>
    </row>
    <row r="24" spans="1:9" ht="48" customHeight="1" x14ac:dyDescent="0.3">
      <c r="A24" s="2">
        <v>21</v>
      </c>
      <c r="B24" s="13"/>
      <c r="C24" s="13"/>
      <c r="D24" s="2" t="s">
        <v>64</v>
      </c>
      <c r="E24" s="2" t="s">
        <v>65</v>
      </c>
      <c r="F24" s="20">
        <v>3</v>
      </c>
      <c r="G24" s="3" t="s">
        <v>66</v>
      </c>
      <c r="H24" s="4">
        <v>1</v>
      </c>
      <c r="I24" s="12">
        <f t="shared" si="0"/>
        <v>0.33333333333333331</v>
      </c>
    </row>
    <row r="25" spans="1:9" ht="27" x14ac:dyDescent="0.3">
      <c r="A25" s="2">
        <v>22</v>
      </c>
      <c r="B25" s="13"/>
      <c r="C25" s="13" t="s">
        <v>20</v>
      </c>
      <c r="D25" s="2" t="s">
        <v>67</v>
      </c>
      <c r="E25" s="8"/>
      <c r="F25" s="20">
        <v>2</v>
      </c>
      <c r="G25" s="3" t="s">
        <v>68</v>
      </c>
      <c r="H25" s="4">
        <v>2</v>
      </c>
      <c r="I25" s="10">
        <f t="shared" si="0"/>
        <v>1</v>
      </c>
    </row>
    <row r="26" spans="1:9" ht="40.5" x14ac:dyDescent="0.3">
      <c r="A26" s="2">
        <v>23</v>
      </c>
      <c r="B26" s="13"/>
      <c r="C26" s="13"/>
      <c r="D26" s="2" t="s">
        <v>69</v>
      </c>
      <c r="E26" s="8"/>
      <c r="F26" s="20">
        <v>1</v>
      </c>
      <c r="G26" s="3" t="s">
        <v>70</v>
      </c>
      <c r="H26" s="4">
        <v>0</v>
      </c>
      <c r="I26" s="10">
        <f t="shared" si="0"/>
        <v>0</v>
      </c>
    </row>
    <row r="27" spans="1:9" ht="37.049999999999997" customHeight="1" x14ac:dyDescent="0.3">
      <c r="A27" s="2">
        <v>24</v>
      </c>
      <c r="B27" s="13"/>
      <c r="C27" s="2" t="s">
        <v>40</v>
      </c>
      <c r="D27" s="2" t="s">
        <v>71</v>
      </c>
      <c r="E27" s="8"/>
      <c r="F27" s="20">
        <v>1</v>
      </c>
      <c r="G27" s="3" t="s">
        <v>72</v>
      </c>
      <c r="H27" s="4">
        <v>1</v>
      </c>
      <c r="I27" s="10">
        <f t="shared" si="0"/>
        <v>1</v>
      </c>
    </row>
    <row r="28" spans="1:9" ht="47" customHeight="1" x14ac:dyDescent="0.3">
      <c r="A28" s="2">
        <v>25</v>
      </c>
      <c r="B28" s="13" t="s">
        <v>73</v>
      </c>
      <c r="C28" s="2" t="s">
        <v>25</v>
      </c>
      <c r="D28" s="2" t="s">
        <v>74</v>
      </c>
      <c r="E28" s="8"/>
      <c r="F28" s="20">
        <v>2</v>
      </c>
      <c r="G28" s="3" t="s">
        <v>75</v>
      </c>
      <c r="H28" s="4">
        <v>2</v>
      </c>
      <c r="I28" s="10">
        <f t="shared" si="0"/>
        <v>1</v>
      </c>
    </row>
    <row r="29" spans="1:9" ht="31.5" customHeight="1" x14ac:dyDescent="0.3">
      <c r="A29" s="2">
        <v>26</v>
      </c>
      <c r="B29" s="13"/>
      <c r="C29" s="13" t="s">
        <v>144</v>
      </c>
      <c r="D29" s="2" t="s">
        <v>76</v>
      </c>
      <c r="E29" s="8"/>
      <c r="F29" s="20">
        <v>2</v>
      </c>
      <c r="G29" s="3" t="s">
        <v>77</v>
      </c>
      <c r="H29" s="5">
        <v>2</v>
      </c>
      <c r="I29" s="10">
        <f t="shared" si="0"/>
        <v>1</v>
      </c>
    </row>
    <row r="30" spans="1:9" ht="33" customHeight="1" x14ac:dyDescent="0.3">
      <c r="A30" s="2">
        <v>27</v>
      </c>
      <c r="B30" s="13"/>
      <c r="C30" s="13"/>
      <c r="D30" s="2" t="s">
        <v>142</v>
      </c>
      <c r="E30" s="2" t="s">
        <v>78</v>
      </c>
      <c r="F30" s="20">
        <v>2</v>
      </c>
      <c r="G30" s="3" t="s">
        <v>79</v>
      </c>
      <c r="H30" s="4">
        <v>0</v>
      </c>
      <c r="I30" s="10">
        <f t="shared" si="0"/>
        <v>0</v>
      </c>
    </row>
    <row r="31" spans="1:9" ht="40.5" x14ac:dyDescent="0.3">
      <c r="A31" s="2">
        <v>28</v>
      </c>
      <c r="B31" s="13"/>
      <c r="C31" s="13" t="s">
        <v>20</v>
      </c>
      <c r="D31" s="2" t="s">
        <v>80</v>
      </c>
      <c r="E31" s="8"/>
      <c r="F31" s="20">
        <v>2</v>
      </c>
      <c r="G31" s="3" t="s">
        <v>81</v>
      </c>
      <c r="H31" s="4">
        <v>0</v>
      </c>
      <c r="I31" s="10">
        <f t="shared" si="0"/>
        <v>0</v>
      </c>
    </row>
    <row r="32" spans="1:9" ht="33" customHeight="1" x14ac:dyDescent="0.3">
      <c r="A32" s="2">
        <v>29</v>
      </c>
      <c r="B32" s="13"/>
      <c r="C32" s="13"/>
      <c r="D32" s="2" t="s">
        <v>82</v>
      </c>
      <c r="E32" s="8"/>
      <c r="F32" s="20">
        <v>2</v>
      </c>
      <c r="G32" s="3" t="s">
        <v>83</v>
      </c>
      <c r="H32" s="4">
        <v>0</v>
      </c>
      <c r="I32" s="10">
        <f t="shared" si="0"/>
        <v>0</v>
      </c>
    </row>
    <row r="33" spans="1:9" ht="31.05" customHeight="1" x14ac:dyDescent="0.3">
      <c r="A33" s="2">
        <v>30</v>
      </c>
      <c r="B33" s="13"/>
      <c r="C33" s="2" t="s">
        <v>40</v>
      </c>
      <c r="D33" s="2" t="s">
        <v>41</v>
      </c>
      <c r="E33" s="8"/>
      <c r="F33" s="20">
        <v>1</v>
      </c>
      <c r="G33" s="3" t="s">
        <v>42</v>
      </c>
      <c r="H33" s="4">
        <v>1</v>
      </c>
      <c r="I33" s="10">
        <f t="shared" si="0"/>
        <v>1</v>
      </c>
    </row>
    <row r="34" spans="1:9" ht="50" customHeight="1" x14ac:dyDescent="0.3">
      <c r="A34" s="2">
        <v>31</v>
      </c>
      <c r="B34" s="13" t="s">
        <v>84</v>
      </c>
      <c r="C34" s="2" t="s">
        <v>25</v>
      </c>
      <c r="D34" s="2" t="s">
        <v>85</v>
      </c>
      <c r="E34" s="8"/>
      <c r="F34" s="20">
        <v>2</v>
      </c>
      <c r="G34" s="3" t="s">
        <v>86</v>
      </c>
      <c r="H34" s="4">
        <v>2</v>
      </c>
      <c r="I34" s="10">
        <f t="shared" si="0"/>
        <v>1</v>
      </c>
    </row>
    <row r="35" spans="1:9" ht="30" customHeight="1" x14ac:dyDescent="0.3">
      <c r="A35" s="2">
        <v>32</v>
      </c>
      <c r="B35" s="13"/>
      <c r="C35" s="2" t="s">
        <v>20</v>
      </c>
      <c r="D35" s="2" t="s">
        <v>143</v>
      </c>
      <c r="E35" s="8"/>
      <c r="F35" s="20">
        <v>2</v>
      </c>
      <c r="G35" s="3" t="s">
        <v>87</v>
      </c>
      <c r="H35" s="4">
        <v>2</v>
      </c>
      <c r="I35" s="10">
        <f t="shared" si="0"/>
        <v>1</v>
      </c>
    </row>
    <row r="36" spans="1:9" ht="30" customHeight="1" x14ac:dyDescent="0.3">
      <c r="A36" s="2">
        <v>33</v>
      </c>
      <c r="B36" s="13"/>
      <c r="C36" s="2" t="s">
        <v>40</v>
      </c>
      <c r="D36" s="2" t="s">
        <v>41</v>
      </c>
      <c r="E36" s="8"/>
      <c r="F36" s="20">
        <v>1</v>
      </c>
      <c r="G36" s="3" t="s">
        <v>88</v>
      </c>
      <c r="H36" s="4">
        <v>0</v>
      </c>
      <c r="I36" s="10">
        <f t="shared" si="0"/>
        <v>0</v>
      </c>
    </row>
    <row r="37" spans="1:9" ht="30" customHeight="1" x14ac:dyDescent="0.3">
      <c r="A37" s="2">
        <v>34</v>
      </c>
      <c r="B37" s="13" t="s">
        <v>89</v>
      </c>
      <c r="C37" s="2" t="s">
        <v>25</v>
      </c>
      <c r="D37" s="2" t="s">
        <v>90</v>
      </c>
      <c r="E37" s="8"/>
      <c r="F37" s="20">
        <v>2</v>
      </c>
      <c r="G37" s="3" t="s">
        <v>91</v>
      </c>
      <c r="H37" s="4">
        <v>2</v>
      </c>
      <c r="I37" s="10">
        <f t="shared" si="0"/>
        <v>1</v>
      </c>
    </row>
    <row r="38" spans="1:9" ht="172.05" customHeight="1" x14ac:dyDescent="0.3">
      <c r="A38" s="2">
        <v>35</v>
      </c>
      <c r="B38" s="13"/>
      <c r="C38" s="13" t="s">
        <v>20</v>
      </c>
      <c r="D38" s="2" t="s">
        <v>92</v>
      </c>
      <c r="E38" s="8"/>
      <c r="F38" s="20">
        <v>2</v>
      </c>
      <c r="G38" s="3" t="s">
        <v>93</v>
      </c>
      <c r="H38" s="4">
        <v>0</v>
      </c>
      <c r="I38" s="10">
        <f t="shared" si="0"/>
        <v>0</v>
      </c>
    </row>
    <row r="39" spans="1:9" ht="67.5" x14ac:dyDescent="0.3">
      <c r="A39" s="2">
        <v>36</v>
      </c>
      <c r="B39" s="13"/>
      <c r="C39" s="13"/>
      <c r="D39" s="2" t="s">
        <v>94</v>
      </c>
      <c r="E39" s="8"/>
      <c r="F39" s="20">
        <v>2</v>
      </c>
      <c r="G39" s="3" t="s">
        <v>95</v>
      </c>
      <c r="H39" s="4">
        <v>2</v>
      </c>
      <c r="I39" s="10">
        <f t="shared" si="0"/>
        <v>1</v>
      </c>
    </row>
    <row r="40" spans="1:9" ht="52.05" customHeight="1" x14ac:dyDescent="0.3">
      <c r="A40" s="2">
        <v>37</v>
      </c>
      <c r="B40" s="19" t="s">
        <v>96</v>
      </c>
      <c r="C40" s="2" t="s">
        <v>25</v>
      </c>
      <c r="D40" s="2" t="s">
        <v>97</v>
      </c>
      <c r="E40" s="8"/>
      <c r="F40" s="20">
        <v>1</v>
      </c>
      <c r="G40" s="3" t="s">
        <v>98</v>
      </c>
      <c r="H40" s="4">
        <v>1</v>
      </c>
      <c r="I40" s="10">
        <f t="shared" si="0"/>
        <v>1</v>
      </c>
    </row>
    <row r="41" spans="1:9" ht="49.05" customHeight="1" x14ac:dyDescent="0.3">
      <c r="A41" s="2">
        <v>38</v>
      </c>
      <c r="B41" s="19"/>
      <c r="C41" s="2" t="s">
        <v>20</v>
      </c>
      <c r="D41" s="2" t="s">
        <v>99</v>
      </c>
      <c r="E41" s="8"/>
      <c r="F41" s="20">
        <v>1</v>
      </c>
      <c r="G41" s="3" t="s">
        <v>98</v>
      </c>
      <c r="H41" s="4">
        <v>1</v>
      </c>
      <c r="I41" s="10">
        <f t="shared" si="0"/>
        <v>1</v>
      </c>
    </row>
    <row r="42" spans="1:9" ht="108" x14ac:dyDescent="0.3">
      <c r="A42" s="2">
        <v>39</v>
      </c>
      <c r="B42" s="19"/>
      <c r="C42" s="14" t="s">
        <v>100</v>
      </c>
      <c r="D42" s="2" t="s">
        <v>139</v>
      </c>
      <c r="E42" s="8"/>
      <c r="F42" s="20">
        <v>1</v>
      </c>
      <c r="G42" s="3" t="s">
        <v>101</v>
      </c>
      <c r="H42" s="4">
        <v>1</v>
      </c>
      <c r="I42" s="12">
        <f t="shared" si="0"/>
        <v>1</v>
      </c>
    </row>
    <row r="43" spans="1:9" ht="108" x14ac:dyDescent="0.3">
      <c r="A43" s="2">
        <v>40</v>
      </c>
      <c r="B43" s="19"/>
      <c r="C43" s="15"/>
      <c r="D43" s="2" t="s">
        <v>140</v>
      </c>
      <c r="E43" s="8"/>
      <c r="F43" s="20">
        <v>1</v>
      </c>
      <c r="G43" s="3" t="s">
        <v>102</v>
      </c>
      <c r="H43" s="4">
        <v>1</v>
      </c>
      <c r="I43" s="12">
        <f t="shared" si="0"/>
        <v>1</v>
      </c>
    </row>
    <row r="44" spans="1:9" ht="37.049999999999997" customHeight="1" x14ac:dyDescent="0.3">
      <c r="A44" s="2">
        <v>41</v>
      </c>
      <c r="B44" s="19"/>
      <c r="C44" s="13" t="s">
        <v>103</v>
      </c>
      <c r="D44" s="2" t="s">
        <v>104</v>
      </c>
      <c r="E44" s="2" t="s">
        <v>105</v>
      </c>
      <c r="F44" s="20">
        <v>2</v>
      </c>
      <c r="G44" s="3" t="s">
        <v>106</v>
      </c>
      <c r="H44" s="4">
        <v>2</v>
      </c>
      <c r="I44" s="10">
        <f t="shared" ref="I44:I59" si="1">H44/F44</f>
        <v>1</v>
      </c>
    </row>
    <row r="45" spans="1:9" ht="37.049999999999997" customHeight="1" x14ac:dyDescent="0.3">
      <c r="A45" s="2">
        <v>42</v>
      </c>
      <c r="B45" s="19"/>
      <c r="C45" s="13"/>
      <c r="D45" s="2" t="s">
        <v>107</v>
      </c>
      <c r="E45" s="2" t="s">
        <v>108</v>
      </c>
      <c r="F45" s="20">
        <v>2</v>
      </c>
      <c r="G45" s="3" t="s">
        <v>109</v>
      </c>
      <c r="H45" s="4">
        <v>2</v>
      </c>
      <c r="I45" s="10">
        <f t="shared" si="1"/>
        <v>1</v>
      </c>
    </row>
    <row r="46" spans="1:9" ht="37.049999999999997" customHeight="1" x14ac:dyDescent="0.3">
      <c r="A46" s="2">
        <v>43</v>
      </c>
      <c r="B46" s="19"/>
      <c r="C46" s="13"/>
      <c r="D46" s="2" t="s">
        <v>110</v>
      </c>
      <c r="E46" s="2" t="s">
        <v>111</v>
      </c>
      <c r="F46" s="20">
        <v>2</v>
      </c>
      <c r="G46" s="3" t="s">
        <v>112</v>
      </c>
      <c r="H46" s="4">
        <v>2</v>
      </c>
      <c r="I46" s="10">
        <f t="shared" si="1"/>
        <v>1</v>
      </c>
    </row>
    <row r="47" spans="1:9" ht="27" x14ac:dyDescent="0.3">
      <c r="A47" s="2">
        <v>44</v>
      </c>
      <c r="B47" s="19"/>
      <c r="C47" s="2" t="s">
        <v>40</v>
      </c>
      <c r="D47" s="2" t="s">
        <v>41</v>
      </c>
      <c r="E47" s="8"/>
      <c r="F47" s="20">
        <v>1</v>
      </c>
      <c r="G47" s="3" t="s">
        <v>113</v>
      </c>
      <c r="H47" s="4">
        <v>1</v>
      </c>
      <c r="I47" s="10">
        <f t="shared" si="1"/>
        <v>1</v>
      </c>
    </row>
    <row r="48" spans="1:9" ht="22.05" customHeight="1" x14ac:dyDescent="0.3">
      <c r="A48" s="2">
        <v>45</v>
      </c>
      <c r="B48" s="13" t="s">
        <v>114</v>
      </c>
      <c r="C48" s="13" t="s">
        <v>25</v>
      </c>
      <c r="D48" s="2" t="s">
        <v>115</v>
      </c>
      <c r="E48" s="8"/>
      <c r="F48" s="20">
        <v>2</v>
      </c>
      <c r="G48" s="3" t="s">
        <v>116</v>
      </c>
      <c r="H48" s="4">
        <v>2</v>
      </c>
      <c r="I48" s="10">
        <f t="shared" si="1"/>
        <v>1</v>
      </c>
    </row>
    <row r="49" spans="1:9" ht="40.5" x14ac:dyDescent="0.3">
      <c r="A49" s="2">
        <v>46</v>
      </c>
      <c r="B49" s="13"/>
      <c r="C49" s="13"/>
      <c r="D49" s="2" t="s">
        <v>117</v>
      </c>
      <c r="E49" s="8"/>
      <c r="F49" s="20">
        <v>2</v>
      </c>
      <c r="G49" s="3" t="s">
        <v>118</v>
      </c>
      <c r="H49" s="4">
        <v>2</v>
      </c>
      <c r="I49" s="10">
        <f t="shared" si="1"/>
        <v>1</v>
      </c>
    </row>
    <row r="50" spans="1:9" ht="67.5" x14ac:dyDescent="0.3">
      <c r="A50" s="2">
        <v>47</v>
      </c>
      <c r="B50" s="13"/>
      <c r="C50" s="13"/>
      <c r="D50" s="6" t="s">
        <v>119</v>
      </c>
      <c r="E50" s="7"/>
      <c r="F50" s="20">
        <v>2</v>
      </c>
      <c r="G50" s="3" t="s">
        <v>120</v>
      </c>
      <c r="H50" s="4">
        <v>2</v>
      </c>
      <c r="I50" s="10">
        <f t="shared" si="1"/>
        <v>1</v>
      </c>
    </row>
    <row r="51" spans="1:9" ht="22.05" customHeight="1" x14ac:dyDescent="0.3">
      <c r="A51" s="2">
        <v>48</v>
      </c>
      <c r="B51" s="13"/>
      <c r="C51" s="13"/>
      <c r="D51" s="2" t="s">
        <v>121</v>
      </c>
      <c r="E51" s="8"/>
      <c r="F51" s="20">
        <v>2</v>
      </c>
      <c r="G51" s="3" t="s">
        <v>122</v>
      </c>
      <c r="H51" s="4">
        <v>2</v>
      </c>
      <c r="I51" s="10">
        <f t="shared" si="1"/>
        <v>1</v>
      </c>
    </row>
    <row r="52" spans="1:9" ht="40.5" x14ac:dyDescent="0.3">
      <c r="A52" s="2">
        <v>49</v>
      </c>
      <c r="B52" s="13"/>
      <c r="C52" s="13"/>
      <c r="D52" s="2" t="s">
        <v>123</v>
      </c>
      <c r="E52" s="8"/>
      <c r="F52" s="20">
        <v>2</v>
      </c>
      <c r="G52" s="3" t="s">
        <v>124</v>
      </c>
      <c r="H52" s="4">
        <v>2</v>
      </c>
      <c r="I52" s="10">
        <f t="shared" si="1"/>
        <v>1</v>
      </c>
    </row>
    <row r="53" spans="1:9" ht="37.049999999999997" customHeight="1" x14ac:dyDescent="0.3">
      <c r="A53" s="2">
        <v>50</v>
      </c>
      <c r="B53" s="13"/>
      <c r="C53" s="13"/>
      <c r="D53" s="2" t="s">
        <v>125</v>
      </c>
      <c r="E53" s="8"/>
      <c r="F53" s="20">
        <v>2</v>
      </c>
      <c r="G53" s="3" t="s">
        <v>126</v>
      </c>
      <c r="H53" s="4">
        <v>2</v>
      </c>
      <c r="I53" s="10">
        <f t="shared" si="1"/>
        <v>1</v>
      </c>
    </row>
    <row r="54" spans="1:9" ht="27" x14ac:dyDescent="0.3">
      <c r="A54" s="2">
        <v>51</v>
      </c>
      <c r="B54" s="13"/>
      <c r="C54" s="13"/>
      <c r="D54" s="2" t="s">
        <v>127</v>
      </c>
      <c r="E54" s="8"/>
      <c r="F54" s="20">
        <v>2</v>
      </c>
      <c r="G54" s="3" t="s">
        <v>128</v>
      </c>
      <c r="H54" s="4">
        <v>2</v>
      </c>
      <c r="I54" s="10">
        <f t="shared" si="1"/>
        <v>1</v>
      </c>
    </row>
    <row r="55" spans="1:9" ht="40.5" x14ac:dyDescent="0.3">
      <c r="A55" s="2">
        <v>52</v>
      </c>
      <c r="B55" s="13"/>
      <c r="C55" s="13" t="s">
        <v>103</v>
      </c>
      <c r="D55" s="2" t="s">
        <v>129</v>
      </c>
      <c r="E55" s="8"/>
      <c r="F55" s="20">
        <v>2</v>
      </c>
      <c r="G55" s="3" t="s">
        <v>130</v>
      </c>
      <c r="H55" s="4">
        <v>2</v>
      </c>
      <c r="I55" s="10">
        <f t="shared" si="1"/>
        <v>1</v>
      </c>
    </row>
    <row r="56" spans="1:9" ht="52.05" customHeight="1" x14ac:dyDescent="0.3">
      <c r="A56" s="2">
        <v>53</v>
      </c>
      <c r="B56" s="13"/>
      <c r="C56" s="13"/>
      <c r="D56" s="2" t="s">
        <v>131</v>
      </c>
      <c r="E56" s="8"/>
      <c r="F56" s="20">
        <v>2</v>
      </c>
      <c r="G56" s="3" t="s">
        <v>132</v>
      </c>
      <c r="H56" s="4">
        <v>2</v>
      </c>
      <c r="I56" s="10">
        <f t="shared" si="1"/>
        <v>1</v>
      </c>
    </row>
    <row r="57" spans="1:9" ht="40.5" x14ac:dyDescent="0.3">
      <c r="A57" s="2">
        <v>54</v>
      </c>
      <c r="B57" s="13"/>
      <c r="C57" s="13"/>
      <c r="D57" s="2" t="s">
        <v>133</v>
      </c>
      <c r="E57" s="8"/>
      <c r="F57" s="20">
        <v>2</v>
      </c>
      <c r="G57" s="3" t="s">
        <v>134</v>
      </c>
      <c r="H57" s="4">
        <v>2</v>
      </c>
      <c r="I57" s="10">
        <f t="shared" si="1"/>
        <v>1</v>
      </c>
    </row>
    <row r="58" spans="1:9" ht="37.049999999999997" customHeight="1" x14ac:dyDescent="0.3">
      <c r="A58" s="2">
        <v>55</v>
      </c>
      <c r="B58" s="13"/>
      <c r="C58" s="13"/>
      <c r="D58" s="2" t="s">
        <v>135</v>
      </c>
      <c r="E58" s="8"/>
      <c r="F58" s="20">
        <v>2</v>
      </c>
      <c r="G58" s="3" t="s">
        <v>136</v>
      </c>
      <c r="H58" s="4">
        <v>2</v>
      </c>
      <c r="I58" s="10">
        <f t="shared" si="1"/>
        <v>1</v>
      </c>
    </row>
    <row r="59" spans="1:9" ht="20" customHeight="1" x14ac:dyDescent="0.3">
      <c r="A59" s="13" t="s">
        <v>137</v>
      </c>
      <c r="B59" s="13"/>
      <c r="C59" s="13"/>
      <c r="D59" s="13"/>
      <c r="E59" s="8"/>
      <c r="F59" s="20">
        <f>SUM(F4:F58)</f>
        <v>100</v>
      </c>
      <c r="G59" s="3"/>
      <c r="H59" s="20">
        <f>SUM(H4:H58)</f>
        <v>84.85</v>
      </c>
      <c r="I59" s="10">
        <f t="shared" si="1"/>
        <v>0.84849999999999992</v>
      </c>
    </row>
    <row r="60" spans="1:9" x14ac:dyDescent="0.3">
      <c r="A60" s="17" t="s">
        <v>138</v>
      </c>
      <c r="B60" s="17"/>
      <c r="C60" s="17"/>
      <c r="D60" s="17"/>
      <c r="E60" s="17"/>
      <c r="F60" s="18"/>
      <c r="G60" s="9"/>
    </row>
  </sheetData>
  <autoFilter ref="A3:J60" xr:uid="{00000000-0009-0000-0000-000000000000}"/>
  <mergeCells count="24">
    <mergeCell ref="A2:I2"/>
    <mergeCell ref="A59:D59"/>
    <mergeCell ref="A60:F60"/>
    <mergeCell ref="B4:B6"/>
    <mergeCell ref="B7:B9"/>
    <mergeCell ref="B10:B12"/>
    <mergeCell ref="B13:B16"/>
    <mergeCell ref="B17:B27"/>
    <mergeCell ref="B28:B33"/>
    <mergeCell ref="B34:B36"/>
    <mergeCell ref="B37:B39"/>
    <mergeCell ref="B40:B47"/>
    <mergeCell ref="B48:B58"/>
    <mergeCell ref="C13:C14"/>
    <mergeCell ref="C17:C20"/>
    <mergeCell ref="C21:C24"/>
    <mergeCell ref="C44:C46"/>
    <mergeCell ref="C48:C54"/>
    <mergeCell ref="C55:C58"/>
    <mergeCell ref="C25:C26"/>
    <mergeCell ref="C29:C30"/>
    <mergeCell ref="C31:C32"/>
    <mergeCell ref="C38:C39"/>
    <mergeCell ref="C42:C43"/>
  </mergeCells>
  <phoneticPr fontId="8" type="noConversion"/>
  <pageMargins left="0.70069444444444495" right="0.70069444444444495" top="0.75138888888888899" bottom="0.75138888888888899" header="0.29861111111111099" footer="0.29861111111111099"/>
  <pageSetup paperSize="9" scale="78" fitToHeight="0" orientation="landscape" r:id="rId1"/>
  <rowBreaks count="4" manualBreakCount="4">
    <brk id="16" max="8" man="1"/>
    <brk id="29" max="8" man="1"/>
    <brk id="62" max="16383" man="1"/>
    <brk id="6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J39" sqref="J39"/>
    </sheetView>
  </sheetViews>
  <sheetFormatPr defaultColWidth="9" defaultRowHeight="13.5" x14ac:dyDescent="0.3"/>
  <sheetData/>
  <phoneticPr fontId="8"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election activeCell="J39" sqref="J39"/>
    </sheetView>
  </sheetViews>
  <sheetFormatPr defaultColWidth="9" defaultRowHeight="13.5" x14ac:dyDescent="0.3"/>
  <sheetData/>
  <phoneticPr fontId="8"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何再萍</dc:creator>
  <cp:lastModifiedBy>TQ</cp:lastModifiedBy>
  <cp:lastPrinted>2022-09-14T02:32:15Z</cp:lastPrinted>
  <dcterms:created xsi:type="dcterms:W3CDTF">2022-05-29T21:39:00Z</dcterms:created>
  <dcterms:modified xsi:type="dcterms:W3CDTF">2022-09-14T02:36:31Z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C60F8E42FD534903947B766DEE3AA9F7</vt:lpwstr>
  </property>
  <property fmtid="{D5CDD505-2E9C-101B-9397-08002B2CF9AE}" pid="3" name="KSOProductBuildVer">
    <vt:lpwstr>2052-11.1.0.11435</vt:lpwstr>
  </property>
</Properties>
</file>