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860"/>
  </bookViews>
  <sheets>
    <sheet name="支出指标体系" sheetId="2" r:id="rId1"/>
  </sheets>
  <definedNames>
    <definedName name="_xlnm._FilterDatabase" localSheetId="0" hidden="1">支出指标体系!$A$3:$K$60</definedName>
    <definedName name="_xlnm.Print_Titles" localSheetId="0">支出指标体系!$2:$3</definedName>
  </definedNames>
  <calcPr calcId="144525"/>
</workbook>
</file>

<file path=xl/calcChain.xml><?xml version="1.0" encoding="utf-8"?>
<calcChain xmlns="http://schemas.openxmlformats.org/spreadsheetml/2006/main">
  <c r="J60" i="2" l="1"/>
  <c r="K60" i="2" s="1"/>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4" i="2"/>
</calcChain>
</file>

<file path=xl/sharedStrings.xml><?xml version="1.0" encoding="utf-8"?>
<sst xmlns="http://schemas.openxmlformats.org/spreadsheetml/2006/main" count="244" uniqueCount="179">
  <si>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</si>
  <si>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</si>
  <si>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</si>
  <si>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</si>
  <si>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</si>
  <si>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</si>
  <si>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</si>
  <si>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</si>
  <si>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</si>
  <si>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</si>
  <si>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</si>
  <si>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</si>
  <si>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</si>
  <si>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</si>
  <si>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</si>
  <si>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</si>
  <si>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</si>
  <si>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</si>
  <si>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</si>
  <si>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</si>
  <si>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</si>
  <si>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</si>
  <si>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</si>
  <si>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</si>
  <si>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</si>
  <si>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</si>
  <si>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</si>
  <si>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</si>
  <si>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</si>
  <si>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</si>
  <si>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</si>
  <si>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</si>
  <si>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</si>
  <si>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</si>
  <si>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</si>
  <si>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</si>
  <si>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</si>
  <si>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</si>
  <si>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</si>
  <si>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</si>
  <si>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</si>
  <si>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</si>
  <si>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实际到位资金与预算资金的比率，用以反映和考核20xx年度资金落实情况对项目实施的总体保障程度。资金到位率=（实际到位资金/预算资金）*100%。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</si>
  <si>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</si>
  <si>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</si>
  <si>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</si>
  <si>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</si>
  <si>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</si>
  <si>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</si>
  <si>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</si>
  <si>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</si>
  <si>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</si>
  <si>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</si>
  <si>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</si>
  <si>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</si>
  <si>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③牵头跨部门资金应建立组织调度、协同推进等相关机制；
④财务管理制度合法、合规、完整；
⑤业务管理制度合法、合规、完整。
5项各占1/5权重分，每有一项不满足，则扣除相应权重分。</t>
  </si>
  <si>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</si>
  <si>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</si>
  <si>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</si>
  <si>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</si>
  <si>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</si>
  <si>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</si>
  <si>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</si>
  <si>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</si>
  <si>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</si>
  <si>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</si>
  <si>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考察20xx年项目实际增减变动完成情况。项目数量变动率=（20xx年实际数量-20xx年实际数量）/20xx年实际数量*100%。</t>
  </si>
  <si>
    <t>项目数量变动率超过0%，则得满分，每低于1%，扣除5%权重分，扣完为止。（若上级部门有相关增长率考核数据，标杆值以上级部门考核数据为准）</t>
  </si>
  <si>
    <t>产出质量（5分）</t>
  </si>
  <si>
    <t>质量达标率</t>
  </si>
  <si>
    <t>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</si>
  <si>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</si>
  <si>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</si>
  <si>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</si>
  <si>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</si>
  <si>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</si>
  <si>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</si>
  <si>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</si>
  <si>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t>
  </si>
  <si>
    <t>0%-15%</t>
  </si>
  <si>
    <t>成本节约率大于0%且低于15%，则得满分，每高于（15%）或低于（0%）1%，扣除5%权重分，扣完为止。</t>
  </si>
  <si>
    <t>效益
（35分）</t>
  </si>
  <si>
    <t>项目效益（25分）</t>
  </si>
  <si>
    <t>社会效益</t>
  </si>
  <si>
    <t>低保老人、儿童家庭的经济压力</t>
  </si>
  <si>
    <t>考察我市低保老人义齿安装、对儿童口腔治疗的经济压力减轻情况。</t>
  </si>
  <si>
    <t>显著减轻</t>
  </si>
  <si>
    <t>标杆值根据行业标准、横向标准、去年同期、近三年数据等动态调整。</t>
  </si>
  <si>
    <t>接种单位冷链设备配置覆盖率</t>
  </si>
  <si>
    <t>考察我市接种单位冷链设备配置覆盖情况。</t>
  </si>
  <si>
    <t>达到目标值，则得满分，每低于1%，扣除5%权重分，扣完为止。</t>
  </si>
  <si>
    <t>3岁以下儿童系统管理率</t>
  </si>
  <si>
    <t>考察我市3岁以下儿童系统管理情况。</t>
  </si>
  <si>
    <t>孕前优生健康检查目标人群覆盖率</t>
  </si>
  <si>
    <t>考察孕前优生健康检查目标人群覆盖情况。</t>
  </si>
  <si>
    <t>可持续
影响
（2分）</t>
  </si>
  <si>
    <t>项目发展机制可持续性</t>
  </si>
  <si>
    <t>考察项目运转是否形成了可持续发展的机制。</t>
  </si>
  <si>
    <t>可持续</t>
  </si>
  <si>
    <t>项目运转形成了可持续发展的机制则得满分，未形成则可根据专家判断可得75%、50%、25%、0的权重分。</t>
  </si>
  <si>
    <t>满意度
（8分）</t>
  </si>
  <si>
    <t>服务对象
满意度</t>
  </si>
  <si>
    <t>群众满意度</t>
  </si>
  <si>
    <t>考察社会公众或服务对象对项目实施效果的满意程度。社会公众或服务对象是指因该项目实施而受到影响的部门（单位）、群体或个人。一般采取社会调查的方式。</t>
  </si>
  <si>
    <t>服务对象满意度达85%，则得满分，每降低1%，扣除5%权重分。</t>
  </si>
  <si>
    <t>合计</t>
  </si>
  <si>
    <t>居民电子健康档案建档率</t>
  </si>
  <si>
    <t>考察我市免费向城乡居民提供基本公共卫生服务项目带来的相关社会效益情况。</t>
  </si>
  <si>
    <t>0-6岁儿童健康管理率</t>
  </si>
  <si>
    <t>老年人健康管理率</t>
  </si>
  <si>
    <t>高血压、糖尿病患者规范管理率</t>
  </si>
  <si>
    <t>老年人中医药健康管理率</t>
  </si>
  <si>
    <t>儿童中医药健康管理率</t>
  </si>
  <si>
    <t>我市人民健康水平</t>
  </si>
  <si>
    <t>显著提升</t>
  </si>
  <si>
    <t>考察我市乡村群众健康水平提升情况。</t>
  </si>
  <si>
    <t>乡村群众健康水平</t>
  </si>
  <si>
    <t>考察我市乡村医生工作积极性提升情况。</t>
  </si>
  <si>
    <t>乡村医生工作积极性</t>
  </si>
  <si>
    <t>同比增加6000元/年</t>
  </si>
  <si>
    <t>考察我市乡村医生待遇提升情况。</t>
  </si>
  <si>
    <t>乡村医生待遇</t>
  </si>
  <si>
    <t>考察我市乡村医生基本药物补助覆盖情况。</t>
  </si>
  <si>
    <t>乡村医生基本药物补助覆盖率</t>
  </si>
  <si>
    <t>考察我市重点学科申报数量情况。</t>
  </si>
  <si>
    <t>我市计划生育服务水平</t>
  </si>
  <si>
    <t>达到目标值，则得满分，未达到则可根据专家判断可得75%、50%、25%、0的权重分。</t>
  </si>
  <si>
    <t>提高</t>
  </si>
  <si>
    <t>考察住院医师规范化培训年度理论、实践考核合格情况。</t>
  </si>
  <si>
    <t>我市计划生育保障能力和服务水平</t>
  </si>
  <si>
    <t>107左右</t>
  </si>
  <si>
    <t>考察我市性别比范围情况。</t>
  </si>
  <si>
    <t>性别比范围</t>
  </si>
  <si>
    <t>考察计划生育服务补助应补尽补情况。</t>
  </si>
  <si>
    <t>计划生育服务补助覆盖率</t>
  </si>
  <si>
    <t>达到国家病媒生物密度控制水平标准C级要求</t>
  </si>
  <si>
    <t>考察我市医疗水平提升及条件改善带来的社会效益。</t>
  </si>
  <si>
    <t>建成区鼠、蚊、蝇、蟑螂的密度</t>
  </si>
  <si>
    <t>孕产妇系统管理率</t>
  </si>
  <si>
    <t>传染病疫情得到及时有效处置完成率</t>
  </si>
  <si>
    <t>儿童的窝沟封闭和涂氟防龋覆盖率</t>
  </si>
  <si>
    <t>通过ISO15189医学实验室质量和能力认可复审</t>
  </si>
  <si>
    <t>医学实验室质量和能力</t>
  </si>
  <si>
    <t>以镇（街道）为单位适龄儿童免疫规划疫苗接种率</t>
  </si>
  <si>
    <t>4‰</t>
  </si>
  <si>
    <t>婴儿死亡率</t>
  </si>
  <si>
    <t>达到目标值，则得满分，未达到则可根据专家判断得相应权重分。</t>
  </si>
  <si>
    <t>孕产妇死亡率（/10万）</t>
  </si>
  <si>
    <t>达到目标值则得满分，未达到则可根据专家判断可得75%、50%、25%、0的权重分。</t>
  </si>
  <si>
    <t>进一步完善</t>
  </si>
  <si>
    <t>考察我市海、陆、空立体救援模式。</t>
  </si>
  <si>
    <t>我市海、陆、空立体救援模式</t>
  </si>
  <si>
    <t>考察我市应急突发事件救援能力。</t>
  </si>
  <si>
    <t>应急突发事件救援能力</t>
  </si>
  <si>
    <t>考察我市救援直升机正常出行率。</t>
  </si>
  <si>
    <t>救援直升机正常出行率</t>
  </si>
  <si>
    <t>考察我市突发事件医疗救援执行率。</t>
  </si>
  <si>
    <t>突发事件医疗救援执行率</t>
  </si>
  <si>
    <t>区市医养结合工作督导检查和考核评估覆盖率</t>
  </si>
  <si>
    <t>考察区市医养结合工作督导检查和考核评估覆盖情况。</t>
  </si>
  <si>
    <t>健康档案建档率</t>
  </si>
  <si>
    <t>考察健康档案建档情况。</t>
  </si>
  <si>
    <t>全市居民健康素养水平较2019年提高比率</t>
  </si>
  <si>
    <t>考察全市居民健康素养水平较2019年提高比情况。</t>
  </si>
  <si>
    <t>群众健康状况知晓率</t>
  </si>
  <si>
    <t>考察群众健康状况知晓度。</t>
  </si>
  <si>
    <t>行为危险因素知晓率</t>
  </si>
  <si>
    <t>考察行为危险因素知晓度。</t>
  </si>
  <si>
    <t>有效保障</t>
  </si>
  <si>
    <t>考察我市群众生命安全保障情况。</t>
  </si>
  <si>
    <t>群众生命安全</t>
  </si>
  <si>
    <t>有效控制</t>
  </si>
  <si>
    <t>考察我市新冠肺炎疫情控制情况。</t>
  </si>
  <si>
    <t>新冠肺炎疫情</t>
  </si>
  <si>
    <t>附件</t>
    <phoneticPr fontId="5" type="noConversion"/>
  </si>
  <si>
    <t>公共卫生服务补助资金支出指标体系</t>
    <phoneticPr fontId="5" type="noConversion"/>
  </si>
  <si>
    <t>按综合评分标准可分为显著、较显著、一般、不显著四档，分别按1、0.8、0.6、0进行拆算赋分。</t>
    <phoneticPr fontId="5" type="noConversion"/>
  </si>
  <si>
    <t>按综合评分标准可分为显著、较显著、一般、不显著四档，分别按1、0.8、0.6、0进行拆算赋分。</t>
    <phoneticPr fontId="5" type="noConversion"/>
  </si>
  <si>
    <t>，按综合评分标准可分为显著、较显著、一般、不显著四档，分别按1、0.8、0.6、0进行拆算赋分。</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</si>
</sst>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Tahoma"/>
      <charset val="134"/>
    </font>
    <font>
      <sz val="11"/>
      <color theme="1"/>
      <name val="仿宋_GB2312"/>
      <charset val="134"/>
    </font>
    <font>
      <b/>
      <sz val="16"/>
      <color theme="1"/>
      <name val="仿宋_GB2312"/>
      <charset val="134"/>
    </font>
    <font>
      <b/>
      <sz val="11"/>
      <color theme="1"/>
      <name val="仿宋_GB2312"/>
      <charset val="134"/>
    </font>
    <font>
      <sz val="12"/>
      <name val="宋体"/>
      <charset val="134"/>
    </font>
    <font>
      <sz val="9"/>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4" fillId="0" borderId="0"/>
  </cellStyleXfs>
  <cellXfs count="2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A52" zoomScale="90" zoomScaleNormal="90" workbookViewId="0">
      <selection activeCell="J4" sqref="J4:J59"/>
    </sheetView>
  </sheetViews>
  <sheetFormatPr defaultColWidth="9" defaultRowHeight="13.5" x14ac:dyDescent="0.2"/>
  <cols>
    <col min="1" max="1" width="8.75" style="1" customWidth="1"/>
    <col min="2" max="2" width="9.25" style="2" customWidth="1"/>
    <col min="3" max="3" width="11.875" style="2" customWidth="1"/>
    <col min="4" max="4" width="17" style="2" customWidth="1"/>
    <col min="5" max="5" width="6.125" style="2" customWidth="1"/>
    <col min="6" max="6" width="49.125" style="3" customWidth="1"/>
    <col min="7" max="7" width="10.875" style="2" customWidth="1"/>
    <col min="8" max="8" width="61.125" style="1" customWidth="1"/>
    <col min="9" max="9" width="15.375" style="1" customWidth="1"/>
    <col min="10" max="10" width="12.25" style="1" customWidth="1"/>
    <col min="11" max="11" width="16.5" style="1" customWidth="1"/>
    <col min="12" max="16384" width="9" style="1"/>
  </cols>
  <sheetData>
    <row r="1" spans="1:11" x14ac:dyDescent="0.2">
      <c r="A1" s="1" t="s">
        <v>174</v>
      </c>
    </row>
    <row r="2" spans="1:11" ht="30.95" customHeight="1" x14ac:dyDescent="0.2">
      <c r="A2" s="25" t="s">
        <v>175</v>
      </c>
      <c r="B2" s="25"/>
      <c r="C2" s="25"/>
      <c r="D2" s="25"/>
      <c r="E2" s="25"/>
      <c r="F2" s="25"/>
      <c r="G2" s="25"/>
      <c r="H2" s="25"/>
      <c r="I2" s="15"/>
    </row>
    <row r="3" spans="1:11" ht="39.950000000000003" customHeight="1" x14ac:dyDescent="0.2">
      <c r="A3" s="4" t="s">
        <v>0</v>
      </c>
      <c r="B3" s="4" t="s">
        <v>1</v>
      </c>
      <c r="C3" s="4" t="s">
        <v>2</v>
      </c>
      <c r="D3" s="4" t="s">
        <v>3</v>
      </c>
      <c r="E3" s="4" t="s">
        <v>4</v>
      </c>
      <c r="F3" s="4" t="s">
        <v>5</v>
      </c>
      <c r="G3" s="4" t="s">
        <v>6</v>
      </c>
      <c r="H3" s="4" t="s">
        <v>7</v>
      </c>
      <c r="I3" s="4" t="s">
        <v>8</v>
      </c>
      <c r="J3" s="16" t="s">
        <v>9</v>
      </c>
      <c r="K3" s="16" t="s">
        <v>10</v>
      </c>
    </row>
    <row r="4" spans="1:11" ht="125.25" customHeight="1" x14ac:dyDescent="0.2">
      <c r="A4" s="27" t="s">
        <v>11</v>
      </c>
      <c r="B4" s="27" t="s">
        <v>12</v>
      </c>
      <c r="C4" s="5" t="s">
        <v>13</v>
      </c>
      <c r="D4" s="5" t="s">
        <v>14</v>
      </c>
      <c r="E4" s="5">
        <v>3</v>
      </c>
      <c r="F4" s="6" t="s">
        <v>15</v>
      </c>
      <c r="G4" s="5" t="s">
        <v>16</v>
      </c>
      <c r="H4" s="7" t="s">
        <v>17</v>
      </c>
      <c r="I4" s="7"/>
      <c r="J4" s="5">
        <v>3</v>
      </c>
      <c r="K4" s="17">
        <f>J4/E4</f>
        <v>1</v>
      </c>
    </row>
    <row r="5" spans="1:11" ht="84" customHeight="1" x14ac:dyDescent="0.2">
      <c r="A5" s="27"/>
      <c r="B5" s="27"/>
      <c r="C5" s="5" t="s">
        <v>18</v>
      </c>
      <c r="D5" s="5" t="s">
        <v>14</v>
      </c>
      <c r="E5" s="5">
        <v>3</v>
      </c>
      <c r="F5" s="6" t="s">
        <v>19</v>
      </c>
      <c r="G5" s="5" t="s">
        <v>20</v>
      </c>
      <c r="H5" s="7" t="s">
        <v>21</v>
      </c>
      <c r="I5" s="7"/>
      <c r="J5" s="5">
        <v>3</v>
      </c>
      <c r="K5" s="17">
        <f t="shared" ref="K5:K60" si="0">J5/E5</f>
        <v>1</v>
      </c>
    </row>
    <row r="6" spans="1:11" ht="81.75" customHeight="1" x14ac:dyDescent="0.2">
      <c r="A6" s="27"/>
      <c r="B6" s="27" t="s">
        <v>22</v>
      </c>
      <c r="C6" s="5" t="s">
        <v>23</v>
      </c>
      <c r="D6" s="5" t="s">
        <v>14</v>
      </c>
      <c r="E6" s="5">
        <v>3</v>
      </c>
      <c r="F6" s="6" t="s">
        <v>24</v>
      </c>
      <c r="G6" s="5" t="s">
        <v>25</v>
      </c>
      <c r="H6" s="7" t="s">
        <v>26</v>
      </c>
      <c r="I6" s="7"/>
      <c r="J6" s="5">
        <v>3</v>
      </c>
      <c r="K6" s="17">
        <f t="shared" si="0"/>
        <v>1</v>
      </c>
    </row>
    <row r="7" spans="1:11" ht="92.25" customHeight="1" x14ac:dyDescent="0.2">
      <c r="A7" s="27"/>
      <c r="B7" s="27"/>
      <c r="C7" s="5" t="s">
        <v>27</v>
      </c>
      <c r="D7" s="5" t="s">
        <v>14</v>
      </c>
      <c r="E7" s="5">
        <v>3</v>
      </c>
      <c r="F7" s="6" t="s">
        <v>28</v>
      </c>
      <c r="G7" s="5" t="s">
        <v>29</v>
      </c>
      <c r="H7" s="7" t="s">
        <v>30</v>
      </c>
      <c r="I7" s="7"/>
      <c r="J7" s="5">
        <v>3</v>
      </c>
      <c r="K7" s="17">
        <f t="shared" si="0"/>
        <v>1</v>
      </c>
    </row>
    <row r="8" spans="1:11" ht="72" customHeight="1" x14ac:dyDescent="0.2">
      <c r="A8" s="27"/>
      <c r="B8" s="27" t="s">
        <v>31</v>
      </c>
      <c r="C8" s="5" t="s">
        <v>32</v>
      </c>
      <c r="D8" s="5" t="s">
        <v>14</v>
      </c>
      <c r="E8" s="5">
        <v>4</v>
      </c>
      <c r="F8" s="6" t="s">
        <v>33</v>
      </c>
      <c r="G8" s="5" t="s">
        <v>34</v>
      </c>
      <c r="H8" s="7" t="s">
        <v>35</v>
      </c>
      <c r="I8" s="7"/>
      <c r="J8" s="5">
        <v>4</v>
      </c>
      <c r="K8" s="17">
        <f t="shared" si="0"/>
        <v>1</v>
      </c>
    </row>
    <row r="9" spans="1:11" ht="69.75" customHeight="1" x14ac:dyDescent="0.2">
      <c r="A9" s="27"/>
      <c r="B9" s="27"/>
      <c r="C9" s="5" t="s">
        <v>36</v>
      </c>
      <c r="D9" s="5" t="s">
        <v>14</v>
      </c>
      <c r="E9" s="5">
        <v>4</v>
      </c>
      <c r="F9" s="6" t="s">
        <v>37</v>
      </c>
      <c r="G9" s="5" t="s">
        <v>25</v>
      </c>
      <c r="H9" s="7" t="s">
        <v>38</v>
      </c>
      <c r="I9" s="7"/>
      <c r="J9" s="5">
        <v>4</v>
      </c>
      <c r="K9" s="17">
        <f t="shared" si="0"/>
        <v>1</v>
      </c>
    </row>
    <row r="10" spans="1:11" ht="73.5" customHeight="1" x14ac:dyDescent="0.2">
      <c r="A10" s="27" t="s">
        <v>39</v>
      </c>
      <c r="B10" s="27" t="s">
        <v>40</v>
      </c>
      <c r="C10" s="5" t="s">
        <v>41</v>
      </c>
      <c r="D10" s="5" t="s">
        <v>14</v>
      </c>
      <c r="E10" s="5">
        <v>2</v>
      </c>
      <c r="F10" s="6" t="s">
        <v>42</v>
      </c>
      <c r="G10" s="8">
        <v>1</v>
      </c>
      <c r="H10" s="7" t="s">
        <v>43</v>
      </c>
      <c r="I10" s="7"/>
      <c r="J10" s="5">
        <v>2</v>
      </c>
      <c r="K10" s="17">
        <f t="shared" si="0"/>
        <v>1</v>
      </c>
    </row>
    <row r="11" spans="1:11" ht="58.5" customHeight="1" x14ac:dyDescent="0.2">
      <c r="A11" s="27"/>
      <c r="B11" s="27"/>
      <c r="C11" s="5" t="s">
        <v>44</v>
      </c>
      <c r="D11" s="5" t="s">
        <v>14</v>
      </c>
      <c r="E11" s="5">
        <v>2</v>
      </c>
      <c r="F11" s="6" t="s">
        <v>45</v>
      </c>
      <c r="G11" s="8">
        <v>1</v>
      </c>
      <c r="H11" s="6" t="s">
        <v>46</v>
      </c>
      <c r="I11" s="6"/>
      <c r="J11" s="5">
        <v>1.8</v>
      </c>
      <c r="K11" s="17">
        <f t="shared" si="0"/>
        <v>0.9</v>
      </c>
    </row>
    <row r="12" spans="1:11" ht="120.95" customHeight="1" x14ac:dyDescent="0.2">
      <c r="A12" s="27"/>
      <c r="B12" s="27"/>
      <c r="C12" s="5" t="s">
        <v>47</v>
      </c>
      <c r="D12" s="5" t="s">
        <v>14</v>
      </c>
      <c r="E12" s="5">
        <v>4</v>
      </c>
      <c r="F12" s="6" t="s">
        <v>48</v>
      </c>
      <c r="G12" s="5" t="s">
        <v>49</v>
      </c>
      <c r="H12" s="7" t="s">
        <v>50</v>
      </c>
      <c r="I12" s="7"/>
      <c r="J12" s="5">
        <v>4</v>
      </c>
      <c r="K12" s="17">
        <f t="shared" si="0"/>
        <v>1</v>
      </c>
    </row>
    <row r="13" spans="1:11" ht="102.75" customHeight="1" x14ac:dyDescent="0.2">
      <c r="A13" s="27"/>
      <c r="B13" s="27" t="s">
        <v>51</v>
      </c>
      <c r="C13" s="5" t="s">
        <v>52</v>
      </c>
      <c r="D13" s="5" t="s">
        <v>14</v>
      </c>
      <c r="E13" s="5">
        <v>6</v>
      </c>
      <c r="F13" s="6" t="s">
        <v>53</v>
      </c>
      <c r="G13" s="5" t="s">
        <v>54</v>
      </c>
      <c r="H13" s="7" t="s">
        <v>55</v>
      </c>
      <c r="I13" s="7"/>
      <c r="J13" s="5">
        <v>6</v>
      </c>
      <c r="K13" s="17">
        <f t="shared" si="0"/>
        <v>1</v>
      </c>
    </row>
    <row r="14" spans="1:11" ht="98.25" customHeight="1" x14ac:dyDescent="0.2">
      <c r="A14" s="27"/>
      <c r="B14" s="27"/>
      <c r="C14" s="5" t="s">
        <v>56</v>
      </c>
      <c r="D14" s="5" t="s">
        <v>14</v>
      </c>
      <c r="E14" s="5">
        <v>6</v>
      </c>
      <c r="F14" s="6" t="s">
        <v>57</v>
      </c>
      <c r="G14" s="5" t="s">
        <v>58</v>
      </c>
      <c r="H14" s="7" t="s">
        <v>59</v>
      </c>
      <c r="I14" s="7"/>
      <c r="J14" s="5">
        <v>6</v>
      </c>
      <c r="K14" s="17">
        <f t="shared" si="0"/>
        <v>1</v>
      </c>
    </row>
    <row r="15" spans="1:11" ht="114" customHeight="1" x14ac:dyDescent="0.2">
      <c r="A15" s="27" t="s">
        <v>60</v>
      </c>
      <c r="B15" s="27" t="s">
        <v>61</v>
      </c>
      <c r="C15" s="5" t="s">
        <v>62</v>
      </c>
      <c r="D15" s="5" t="s">
        <v>14</v>
      </c>
      <c r="E15" s="5">
        <v>5</v>
      </c>
      <c r="F15" s="6" t="s">
        <v>63</v>
      </c>
      <c r="G15" s="8">
        <v>1</v>
      </c>
      <c r="H15" s="7" t="s">
        <v>64</v>
      </c>
      <c r="I15" s="7"/>
      <c r="J15" s="5">
        <v>4.5</v>
      </c>
      <c r="K15" s="17">
        <f t="shared" si="0"/>
        <v>0.9</v>
      </c>
    </row>
    <row r="16" spans="1:11" ht="68.099999999999994" customHeight="1" x14ac:dyDescent="0.2">
      <c r="A16" s="27"/>
      <c r="B16" s="27"/>
      <c r="C16" s="9" t="s">
        <v>65</v>
      </c>
      <c r="D16" s="5" t="s">
        <v>14</v>
      </c>
      <c r="E16" s="9">
        <v>5</v>
      </c>
      <c r="F16" s="6" t="s">
        <v>66</v>
      </c>
      <c r="G16" s="10">
        <v>0</v>
      </c>
      <c r="H16" s="7" t="s">
        <v>67</v>
      </c>
      <c r="I16" s="7"/>
      <c r="J16" s="5">
        <v>5</v>
      </c>
      <c r="K16" s="17">
        <f t="shared" si="0"/>
        <v>1</v>
      </c>
    </row>
    <row r="17" spans="1:11" ht="111" customHeight="1" x14ac:dyDescent="0.2">
      <c r="A17" s="27"/>
      <c r="B17" s="5" t="s">
        <v>68</v>
      </c>
      <c r="C17" s="5" t="s">
        <v>69</v>
      </c>
      <c r="D17" s="5" t="s">
        <v>14</v>
      </c>
      <c r="E17" s="5">
        <v>5</v>
      </c>
      <c r="F17" s="6" t="s">
        <v>70</v>
      </c>
      <c r="G17" s="8">
        <v>1</v>
      </c>
      <c r="H17" s="7" t="s">
        <v>71</v>
      </c>
      <c r="I17" s="7"/>
      <c r="J17" s="5">
        <v>5</v>
      </c>
      <c r="K17" s="17">
        <f t="shared" si="0"/>
        <v>1</v>
      </c>
    </row>
    <row r="18" spans="1:11" ht="68.099999999999994" customHeight="1" x14ac:dyDescent="0.2">
      <c r="A18" s="27"/>
      <c r="B18" s="5" t="s">
        <v>72</v>
      </c>
      <c r="C18" s="5" t="s">
        <v>73</v>
      </c>
      <c r="D18" s="5" t="s">
        <v>14</v>
      </c>
      <c r="E18" s="5">
        <v>5</v>
      </c>
      <c r="F18" s="6" t="s">
        <v>74</v>
      </c>
      <c r="G18" s="8">
        <v>1</v>
      </c>
      <c r="H18" s="7" t="s">
        <v>75</v>
      </c>
      <c r="I18" s="7"/>
      <c r="J18" s="5">
        <v>5</v>
      </c>
      <c r="K18" s="17">
        <f t="shared" si="0"/>
        <v>1</v>
      </c>
    </row>
    <row r="19" spans="1:11" ht="120" customHeight="1" x14ac:dyDescent="0.2">
      <c r="A19" s="27"/>
      <c r="B19" s="5" t="s">
        <v>76</v>
      </c>
      <c r="C19" s="5" t="s">
        <v>77</v>
      </c>
      <c r="D19" s="5" t="s">
        <v>14</v>
      </c>
      <c r="E19" s="5">
        <v>5</v>
      </c>
      <c r="F19" s="6" t="s">
        <v>78</v>
      </c>
      <c r="G19" s="5" t="s">
        <v>79</v>
      </c>
      <c r="H19" s="7" t="s">
        <v>80</v>
      </c>
      <c r="I19" s="7"/>
      <c r="J19" s="5">
        <v>5</v>
      </c>
      <c r="K19" s="17">
        <f t="shared" si="0"/>
        <v>1</v>
      </c>
    </row>
    <row r="20" spans="1:11" ht="45" customHeight="1" x14ac:dyDescent="0.2">
      <c r="A20" s="19" t="s">
        <v>81</v>
      </c>
      <c r="B20" s="19" t="s">
        <v>82</v>
      </c>
      <c r="C20" s="22" t="s">
        <v>83</v>
      </c>
      <c r="D20" s="5" t="s">
        <v>84</v>
      </c>
      <c r="E20" s="5">
        <v>1</v>
      </c>
      <c r="F20" s="6" t="s">
        <v>85</v>
      </c>
      <c r="G20" s="8" t="s">
        <v>86</v>
      </c>
      <c r="H20" s="11" t="s">
        <v>176</v>
      </c>
      <c r="I20" s="19" t="s">
        <v>87</v>
      </c>
      <c r="J20" s="5">
        <v>1</v>
      </c>
      <c r="K20" s="17">
        <f t="shared" si="0"/>
        <v>1</v>
      </c>
    </row>
    <row r="21" spans="1:11" ht="45" customHeight="1" x14ac:dyDescent="0.2">
      <c r="A21" s="20"/>
      <c r="B21" s="20"/>
      <c r="C21" s="23"/>
      <c r="D21" s="5" t="s">
        <v>88</v>
      </c>
      <c r="E21" s="5">
        <v>0.6</v>
      </c>
      <c r="F21" s="6" t="s">
        <v>89</v>
      </c>
      <c r="G21" s="8">
        <v>1</v>
      </c>
      <c r="H21" s="7" t="s">
        <v>90</v>
      </c>
      <c r="I21" s="20"/>
      <c r="J21" s="5">
        <v>0.6</v>
      </c>
      <c r="K21" s="17">
        <f t="shared" si="0"/>
        <v>1</v>
      </c>
    </row>
    <row r="22" spans="1:11" ht="41.1" customHeight="1" x14ac:dyDescent="0.2">
      <c r="A22" s="20"/>
      <c r="B22" s="20"/>
      <c r="C22" s="23"/>
      <c r="D22" s="5" t="s">
        <v>91</v>
      </c>
      <c r="E22" s="5">
        <v>0.6</v>
      </c>
      <c r="F22" s="6" t="s">
        <v>92</v>
      </c>
      <c r="G22" s="8">
        <v>0.9</v>
      </c>
      <c r="H22" s="7" t="s">
        <v>90</v>
      </c>
      <c r="I22" s="20"/>
      <c r="J22" s="5">
        <v>0.6</v>
      </c>
      <c r="K22" s="17">
        <f t="shared" si="0"/>
        <v>1</v>
      </c>
    </row>
    <row r="23" spans="1:11" ht="41.1" customHeight="1" x14ac:dyDescent="0.2">
      <c r="A23" s="20"/>
      <c r="B23" s="20"/>
      <c r="C23" s="23"/>
      <c r="D23" s="5" t="s">
        <v>93</v>
      </c>
      <c r="E23" s="5">
        <v>0.6</v>
      </c>
      <c r="F23" s="6" t="s">
        <v>94</v>
      </c>
      <c r="G23" s="8">
        <v>0.9</v>
      </c>
      <c r="H23" s="7" t="s">
        <v>90</v>
      </c>
      <c r="I23" s="20"/>
      <c r="J23" s="5">
        <v>0.6</v>
      </c>
      <c r="K23" s="17">
        <f t="shared" si="0"/>
        <v>1</v>
      </c>
    </row>
    <row r="24" spans="1:11" ht="45" customHeight="1" x14ac:dyDescent="0.2">
      <c r="A24" s="20"/>
      <c r="B24" s="20"/>
      <c r="C24" s="23"/>
      <c r="D24" s="5" t="s">
        <v>106</v>
      </c>
      <c r="E24" s="5">
        <v>0.6</v>
      </c>
      <c r="F24" s="6" t="s">
        <v>107</v>
      </c>
      <c r="G24" s="8">
        <v>0.64</v>
      </c>
      <c r="H24" s="7" t="s">
        <v>90</v>
      </c>
      <c r="I24" s="20"/>
      <c r="J24" s="5">
        <v>0.6</v>
      </c>
      <c r="K24" s="17">
        <f t="shared" si="0"/>
        <v>1</v>
      </c>
    </row>
    <row r="25" spans="1:11" ht="45" customHeight="1" x14ac:dyDescent="0.2">
      <c r="A25" s="20"/>
      <c r="B25" s="20"/>
      <c r="C25" s="23"/>
      <c r="D25" s="5" t="s">
        <v>108</v>
      </c>
      <c r="E25" s="5">
        <v>0.6</v>
      </c>
      <c r="F25" s="6" t="s">
        <v>107</v>
      </c>
      <c r="G25" s="8">
        <v>0.68</v>
      </c>
      <c r="H25" s="7" t="s">
        <v>90</v>
      </c>
      <c r="I25" s="20"/>
      <c r="J25" s="5">
        <v>0.6</v>
      </c>
      <c r="K25" s="17">
        <f t="shared" si="0"/>
        <v>1</v>
      </c>
    </row>
    <row r="26" spans="1:11" ht="45" customHeight="1" x14ac:dyDescent="0.2">
      <c r="A26" s="20"/>
      <c r="B26" s="20"/>
      <c r="C26" s="23"/>
      <c r="D26" s="5" t="s">
        <v>109</v>
      </c>
      <c r="E26" s="5">
        <v>0.6</v>
      </c>
      <c r="F26" s="6" t="s">
        <v>107</v>
      </c>
      <c r="G26" s="8">
        <v>0.55200000000000005</v>
      </c>
      <c r="H26" s="7" t="s">
        <v>90</v>
      </c>
      <c r="I26" s="20"/>
      <c r="J26" s="5">
        <v>0.6</v>
      </c>
      <c r="K26" s="17">
        <f t="shared" si="0"/>
        <v>1</v>
      </c>
    </row>
    <row r="27" spans="1:11" ht="45" customHeight="1" x14ac:dyDescent="0.2">
      <c r="A27" s="20"/>
      <c r="B27" s="20"/>
      <c r="C27" s="23"/>
      <c r="D27" s="5" t="s">
        <v>110</v>
      </c>
      <c r="E27" s="5">
        <v>0.6</v>
      </c>
      <c r="F27" s="6" t="s">
        <v>107</v>
      </c>
      <c r="G27" s="8">
        <v>0.6</v>
      </c>
      <c r="H27" s="7" t="s">
        <v>90</v>
      </c>
      <c r="I27" s="20"/>
      <c r="J27" s="5">
        <v>0.6</v>
      </c>
      <c r="K27" s="17">
        <f t="shared" si="0"/>
        <v>1</v>
      </c>
    </row>
    <row r="28" spans="1:11" ht="41.1" customHeight="1" x14ac:dyDescent="0.2">
      <c r="A28" s="20"/>
      <c r="B28" s="20"/>
      <c r="C28" s="23"/>
      <c r="D28" s="5" t="s">
        <v>111</v>
      </c>
      <c r="E28" s="5">
        <v>0.6</v>
      </c>
      <c r="F28" s="6" t="s">
        <v>107</v>
      </c>
      <c r="G28" s="8">
        <v>0.44</v>
      </c>
      <c r="H28" s="7" t="s">
        <v>90</v>
      </c>
      <c r="I28" s="20"/>
      <c r="J28" s="5">
        <v>0.6</v>
      </c>
      <c r="K28" s="17">
        <f t="shared" si="0"/>
        <v>1</v>
      </c>
    </row>
    <row r="29" spans="1:11" ht="41.1" customHeight="1" x14ac:dyDescent="0.2">
      <c r="A29" s="20"/>
      <c r="B29" s="20"/>
      <c r="C29" s="23"/>
      <c r="D29" s="5" t="s">
        <v>112</v>
      </c>
      <c r="E29" s="5">
        <v>0.6</v>
      </c>
      <c r="F29" s="6" t="s">
        <v>107</v>
      </c>
      <c r="G29" s="8">
        <v>0.44</v>
      </c>
      <c r="H29" s="7" t="s">
        <v>90</v>
      </c>
      <c r="I29" s="20"/>
      <c r="J29" s="5">
        <v>0.6</v>
      </c>
      <c r="K29" s="17">
        <f t="shared" si="0"/>
        <v>1</v>
      </c>
    </row>
    <row r="30" spans="1:11" ht="41.1" customHeight="1" x14ac:dyDescent="0.2">
      <c r="A30" s="20"/>
      <c r="B30" s="20"/>
      <c r="C30" s="23"/>
      <c r="D30" s="5" t="s">
        <v>113</v>
      </c>
      <c r="E30" s="5">
        <v>1</v>
      </c>
      <c r="F30" s="6" t="s">
        <v>107</v>
      </c>
      <c r="G30" s="8" t="s">
        <v>114</v>
      </c>
      <c r="H30" s="7" t="s">
        <v>177</v>
      </c>
      <c r="I30" s="20"/>
      <c r="J30" s="5">
        <v>1</v>
      </c>
      <c r="K30" s="17">
        <f t="shared" si="0"/>
        <v>1</v>
      </c>
    </row>
    <row r="31" spans="1:11" ht="41.1" customHeight="1" x14ac:dyDescent="0.2">
      <c r="A31" s="20"/>
      <c r="B31" s="20"/>
      <c r="C31" s="23"/>
      <c r="D31" s="5" t="s">
        <v>123</v>
      </c>
      <c r="E31" s="5">
        <v>0.6</v>
      </c>
      <c r="F31" s="6" t="s">
        <v>122</v>
      </c>
      <c r="G31" s="8">
        <v>1</v>
      </c>
      <c r="H31" s="7" t="s">
        <v>90</v>
      </c>
      <c r="I31" s="20"/>
      <c r="J31" s="5">
        <v>0.6</v>
      </c>
      <c r="K31" s="17">
        <f t="shared" si="0"/>
        <v>1</v>
      </c>
    </row>
    <row r="32" spans="1:11" ht="41.1" customHeight="1" x14ac:dyDescent="0.2">
      <c r="A32" s="20"/>
      <c r="B32" s="20"/>
      <c r="C32" s="23"/>
      <c r="D32" s="5" t="s">
        <v>121</v>
      </c>
      <c r="E32" s="5">
        <v>0.6</v>
      </c>
      <c r="F32" s="6" t="s">
        <v>120</v>
      </c>
      <c r="G32" s="8" t="s">
        <v>119</v>
      </c>
      <c r="H32" s="7" t="s">
        <v>90</v>
      </c>
      <c r="I32" s="20"/>
      <c r="J32" s="5">
        <v>0.6</v>
      </c>
      <c r="K32" s="17">
        <f t="shared" si="0"/>
        <v>1</v>
      </c>
    </row>
    <row r="33" spans="1:11" ht="41.1" customHeight="1" x14ac:dyDescent="0.2">
      <c r="A33" s="20"/>
      <c r="B33" s="20"/>
      <c r="C33" s="23"/>
      <c r="D33" s="5" t="s">
        <v>118</v>
      </c>
      <c r="E33" s="5">
        <v>1</v>
      </c>
      <c r="F33" s="6" t="s">
        <v>117</v>
      </c>
      <c r="G33" s="8" t="s">
        <v>114</v>
      </c>
      <c r="H33" s="7" t="s">
        <v>177</v>
      </c>
      <c r="I33" s="20"/>
      <c r="J33" s="5">
        <v>1</v>
      </c>
      <c r="K33" s="17">
        <f t="shared" si="0"/>
        <v>1</v>
      </c>
    </row>
    <row r="34" spans="1:11" ht="41.1" customHeight="1" x14ac:dyDescent="0.2">
      <c r="A34" s="20"/>
      <c r="B34" s="20"/>
      <c r="C34" s="23"/>
      <c r="D34" s="5" t="s">
        <v>116</v>
      </c>
      <c r="E34" s="5">
        <v>1</v>
      </c>
      <c r="F34" s="6" t="s">
        <v>115</v>
      </c>
      <c r="G34" s="8" t="s">
        <v>114</v>
      </c>
      <c r="H34" s="7" t="s">
        <v>178</v>
      </c>
      <c r="I34" s="20"/>
      <c r="J34" s="5">
        <v>1</v>
      </c>
      <c r="K34" s="17">
        <f t="shared" si="0"/>
        <v>1</v>
      </c>
    </row>
    <row r="35" spans="1:11" ht="41.1" customHeight="1" x14ac:dyDescent="0.2">
      <c r="A35" s="20"/>
      <c r="B35" s="20"/>
      <c r="C35" s="23"/>
      <c r="D35" s="5" t="s">
        <v>134</v>
      </c>
      <c r="E35" s="5">
        <v>0.6</v>
      </c>
      <c r="F35" s="6" t="s">
        <v>133</v>
      </c>
      <c r="G35" s="8">
        <v>1</v>
      </c>
      <c r="H35" s="7" t="s">
        <v>90</v>
      </c>
      <c r="I35" s="20"/>
      <c r="J35" s="5">
        <v>0.6</v>
      </c>
      <c r="K35" s="17">
        <f t="shared" si="0"/>
        <v>1</v>
      </c>
    </row>
    <row r="36" spans="1:11" ht="41.1" customHeight="1" x14ac:dyDescent="0.2">
      <c r="A36" s="20"/>
      <c r="B36" s="20"/>
      <c r="C36" s="23"/>
      <c r="D36" s="5" t="s">
        <v>132</v>
      </c>
      <c r="E36" s="5">
        <v>0.6</v>
      </c>
      <c r="F36" s="6" t="s">
        <v>131</v>
      </c>
      <c r="G36" s="8" t="s">
        <v>130</v>
      </c>
      <c r="H36" s="7" t="s">
        <v>126</v>
      </c>
      <c r="I36" s="20"/>
      <c r="J36" s="5">
        <v>0.6</v>
      </c>
      <c r="K36" s="17">
        <f t="shared" si="0"/>
        <v>1</v>
      </c>
    </row>
    <row r="37" spans="1:11" ht="41.1" customHeight="1" x14ac:dyDescent="0.2">
      <c r="A37" s="20"/>
      <c r="B37" s="20"/>
      <c r="C37" s="23"/>
      <c r="D37" s="5" t="s">
        <v>129</v>
      </c>
      <c r="E37" s="5">
        <v>0.6</v>
      </c>
      <c r="F37" s="6" t="s">
        <v>128</v>
      </c>
      <c r="G37" s="8" t="s">
        <v>127</v>
      </c>
      <c r="H37" s="7" t="s">
        <v>126</v>
      </c>
      <c r="I37" s="20"/>
      <c r="J37" s="5">
        <v>0.6</v>
      </c>
      <c r="K37" s="17">
        <f t="shared" si="0"/>
        <v>1</v>
      </c>
    </row>
    <row r="38" spans="1:11" ht="41.1" customHeight="1" x14ac:dyDescent="0.2">
      <c r="A38" s="20"/>
      <c r="B38" s="20"/>
      <c r="C38" s="23"/>
      <c r="D38" s="5" t="s">
        <v>125</v>
      </c>
      <c r="E38" s="5">
        <v>1</v>
      </c>
      <c r="F38" s="6" t="s">
        <v>124</v>
      </c>
      <c r="G38" s="8" t="s">
        <v>114</v>
      </c>
      <c r="H38" s="11" t="s">
        <v>178</v>
      </c>
      <c r="I38" s="20"/>
      <c r="J38" s="5">
        <v>1</v>
      </c>
      <c r="K38" s="17">
        <f t="shared" si="0"/>
        <v>1</v>
      </c>
    </row>
    <row r="39" spans="1:11" ht="41.1" customHeight="1" x14ac:dyDescent="0.2">
      <c r="A39" s="20"/>
      <c r="B39" s="20"/>
      <c r="C39" s="23"/>
      <c r="D39" s="5" t="s">
        <v>147</v>
      </c>
      <c r="E39" s="5">
        <v>0.6</v>
      </c>
      <c r="F39" s="6" t="s">
        <v>136</v>
      </c>
      <c r="G39" s="18">
        <v>10</v>
      </c>
      <c r="H39" s="7" t="s">
        <v>146</v>
      </c>
      <c r="I39" s="20"/>
      <c r="J39" s="5">
        <v>0.6</v>
      </c>
      <c r="K39" s="17">
        <f t="shared" si="0"/>
        <v>1</v>
      </c>
    </row>
    <row r="40" spans="1:11" ht="41.1" customHeight="1" x14ac:dyDescent="0.2">
      <c r="A40" s="20"/>
      <c r="B40" s="20"/>
      <c r="C40" s="23"/>
      <c r="D40" s="5" t="s">
        <v>145</v>
      </c>
      <c r="E40" s="5">
        <v>0.6</v>
      </c>
      <c r="F40" s="6" t="s">
        <v>136</v>
      </c>
      <c r="G40" s="8" t="s">
        <v>144</v>
      </c>
      <c r="H40" s="7" t="s">
        <v>90</v>
      </c>
      <c r="I40" s="20"/>
      <c r="J40" s="5">
        <v>0.6</v>
      </c>
      <c r="K40" s="17">
        <f t="shared" si="0"/>
        <v>1</v>
      </c>
    </row>
    <row r="41" spans="1:11" ht="41.1" customHeight="1" x14ac:dyDescent="0.2">
      <c r="A41" s="20"/>
      <c r="B41" s="20"/>
      <c r="C41" s="23"/>
      <c r="D41" s="5" t="s">
        <v>143</v>
      </c>
      <c r="E41" s="5">
        <v>0.6</v>
      </c>
      <c r="F41" s="6" t="s">
        <v>136</v>
      </c>
      <c r="G41" s="8">
        <v>0.9</v>
      </c>
      <c r="H41" s="7" t="s">
        <v>90</v>
      </c>
      <c r="I41" s="20"/>
      <c r="J41" s="5">
        <v>0.6</v>
      </c>
      <c r="K41" s="17">
        <f t="shared" si="0"/>
        <v>1</v>
      </c>
    </row>
    <row r="42" spans="1:11" ht="41.1" customHeight="1" x14ac:dyDescent="0.2">
      <c r="A42" s="20"/>
      <c r="B42" s="20"/>
      <c r="C42" s="23"/>
      <c r="D42" s="5" t="s">
        <v>142</v>
      </c>
      <c r="E42" s="5">
        <v>0.6</v>
      </c>
      <c r="F42" s="6" t="s">
        <v>136</v>
      </c>
      <c r="G42" s="8" t="s">
        <v>141</v>
      </c>
      <c r="H42" s="7" t="s">
        <v>126</v>
      </c>
      <c r="I42" s="20"/>
      <c r="J42" s="5">
        <v>0.6</v>
      </c>
      <c r="K42" s="17">
        <f t="shared" si="0"/>
        <v>1</v>
      </c>
    </row>
    <row r="43" spans="1:11" ht="41.1" customHeight="1" x14ac:dyDescent="0.2">
      <c r="A43" s="20"/>
      <c r="B43" s="20"/>
      <c r="C43" s="23"/>
      <c r="D43" s="5" t="s">
        <v>140</v>
      </c>
      <c r="E43" s="5">
        <v>0.6</v>
      </c>
      <c r="F43" s="6" t="s">
        <v>136</v>
      </c>
      <c r="G43" s="8">
        <v>0.85</v>
      </c>
      <c r="H43" s="7" t="s">
        <v>90</v>
      </c>
      <c r="I43" s="20"/>
      <c r="J43" s="5">
        <v>0.45</v>
      </c>
      <c r="K43" s="17">
        <f t="shared" si="0"/>
        <v>0.75</v>
      </c>
    </row>
    <row r="44" spans="1:11" ht="41.1" customHeight="1" x14ac:dyDescent="0.2">
      <c r="A44" s="20"/>
      <c r="B44" s="20"/>
      <c r="C44" s="23"/>
      <c r="D44" s="5" t="s">
        <v>139</v>
      </c>
      <c r="E44" s="5">
        <v>0.6</v>
      </c>
      <c r="F44" s="6" t="s">
        <v>136</v>
      </c>
      <c r="G44" s="8">
        <v>0.95</v>
      </c>
      <c r="H44" s="7" t="s">
        <v>90</v>
      </c>
      <c r="I44" s="20"/>
      <c r="J44" s="5">
        <v>0.6</v>
      </c>
      <c r="K44" s="17">
        <f t="shared" si="0"/>
        <v>1</v>
      </c>
    </row>
    <row r="45" spans="1:11" ht="41.1" customHeight="1" x14ac:dyDescent="0.2">
      <c r="A45" s="20"/>
      <c r="B45" s="20"/>
      <c r="C45" s="23"/>
      <c r="D45" s="5" t="s">
        <v>138</v>
      </c>
      <c r="E45" s="5">
        <v>0.6</v>
      </c>
      <c r="F45" s="6" t="s">
        <v>136</v>
      </c>
      <c r="G45" s="8">
        <v>0.95</v>
      </c>
      <c r="H45" s="7" t="s">
        <v>90</v>
      </c>
      <c r="I45" s="20"/>
      <c r="J45" s="5">
        <v>0.6</v>
      </c>
      <c r="K45" s="17">
        <f t="shared" si="0"/>
        <v>1</v>
      </c>
    </row>
    <row r="46" spans="1:11" ht="41.1" customHeight="1" x14ac:dyDescent="0.2">
      <c r="A46" s="20"/>
      <c r="B46" s="20"/>
      <c r="C46" s="23"/>
      <c r="D46" s="5" t="s">
        <v>137</v>
      </c>
      <c r="E46" s="5">
        <v>0.6</v>
      </c>
      <c r="F46" s="6" t="s">
        <v>136</v>
      </c>
      <c r="G46" s="8" t="s">
        <v>135</v>
      </c>
      <c r="H46" s="7" t="s">
        <v>126</v>
      </c>
      <c r="I46" s="20"/>
      <c r="J46" s="5">
        <v>0.6</v>
      </c>
      <c r="K46" s="17">
        <f t="shared" si="0"/>
        <v>1</v>
      </c>
    </row>
    <row r="47" spans="1:11" ht="41.1" customHeight="1" x14ac:dyDescent="0.2">
      <c r="A47" s="20"/>
      <c r="B47" s="20"/>
      <c r="C47" s="23"/>
      <c r="D47" s="5" t="s">
        <v>157</v>
      </c>
      <c r="E47" s="5">
        <v>0.6</v>
      </c>
      <c r="F47" s="6" t="s">
        <v>156</v>
      </c>
      <c r="G47" s="8">
        <v>1</v>
      </c>
      <c r="H47" s="7" t="s">
        <v>90</v>
      </c>
      <c r="I47" s="20"/>
      <c r="J47" s="5">
        <v>0.6</v>
      </c>
      <c r="K47" s="17">
        <f t="shared" si="0"/>
        <v>1</v>
      </c>
    </row>
    <row r="48" spans="1:11" ht="41.1" customHeight="1" x14ac:dyDescent="0.2">
      <c r="A48" s="20"/>
      <c r="B48" s="20"/>
      <c r="C48" s="23"/>
      <c r="D48" s="5" t="s">
        <v>155</v>
      </c>
      <c r="E48" s="5">
        <v>0.6</v>
      </c>
      <c r="F48" s="6" t="s">
        <v>154</v>
      </c>
      <c r="G48" s="8">
        <v>1</v>
      </c>
      <c r="H48" s="7" t="s">
        <v>90</v>
      </c>
      <c r="I48" s="20"/>
      <c r="J48" s="5">
        <v>0.6</v>
      </c>
      <c r="K48" s="17">
        <f t="shared" si="0"/>
        <v>1</v>
      </c>
    </row>
    <row r="49" spans="1:11" ht="41.1" customHeight="1" x14ac:dyDescent="0.2">
      <c r="A49" s="20"/>
      <c r="B49" s="20"/>
      <c r="C49" s="23"/>
      <c r="D49" s="5" t="s">
        <v>153</v>
      </c>
      <c r="E49" s="5">
        <v>1</v>
      </c>
      <c r="F49" s="6" t="s">
        <v>152</v>
      </c>
      <c r="G49" s="8" t="s">
        <v>114</v>
      </c>
      <c r="H49" s="7" t="s">
        <v>176</v>
      </c>
      <c r="I49" s="20"/>
      <c r="J49" s="5">
        <v>1</v>
      </c>
      <c r="K49" s="17">
        <f t="shared" si="0"/>
        <v>1</v>
      </c>
    </row>
    <row r="50" spans="1:11" ht="41.1" customHeight="1" x14ac:dyDescent="0.2">
      <c r="A50" s="20"/>
      <c r="B50" s="20"/>
      <c r="C50" s="23"/>
      <c r="D50" s="5" t="s">
        <v>151</v>
      </c>
      <c r="E50" s="5">
        <v>0.6</v>
      </c>
      <c r="F50" s="6" t="s">
        <v>150</v>
      </c>
      <c r="G50" s="8" t="s">
        <v>149</v>
      </c>
      <c r="H50" s="7" t="s">
        <v>148</v>
      </c>
      <c r="I50" s="20"/>
      <c r="J50" s="5">
        <v>0.6</v>
      </c>
      <c r="K50" s="17">
        <f t="shared" si="0"/>
        <v>1</v>
      </c>
    </row>
    <row r="51" spans="1:11" ht="48" customHeight="1" x14ac:dyDescent="0.2">
      <c r="A51" s="20"/>
      <c r="B51" s="20"/>
      <c r="C51" s="23"/>
      <c r="D51" s="5" t="s">
        <v>158</v>
      </c>
      <c r="E51" s="5">
        <v>0.6</v>
      </c>
      <c r="F51" s="6" t="s">
        <v>159</v>
      </c>
      <c r="G51" s="8">
        <v>1</v>
      </c>
      <c r="H51" s="7" t="s">
        <v>90</v>
      </c>
      <c r="I51" s="20"/>
      <c r="J51" s="5">
        <v>0.6</v>
      </c>
      <c r="K51" s="17">
        <f t="shared" si="0"/>
        <v>1</v>
      </c>
    </row>
    <row r="52" spans="1:11" ht="45" customHeight="1" x14ac:dyDescent="0.2">
      <c r="A52" s="20"/>
      <c r="B52" s="20"/>
      <c r="C52" s="23"/>
      <c r="D52" s="5" t="s">
        <v>160</v>
      </c>
      <c r="E52" s="5">
        <v>0.6</v>
      </c>
      <c r="F52" s="6" t="s">
        <v>161</v>
      </c>
      <c r="G52" s="8">
        <v>0.75</v>
      </c>
      <c r="H52" s="7" t="s">
        <v>90</v>
      </c>
      <c r="I52" s="20"/>
      <c r="J52" s="5">
        <v>0.6</v>
      </c>
      <c r="K52" s="17">
        <f t="shared" si="0"/>
        <v>1</v>
      </c>
    </row>
    <row r="53" spans="1:11" ht="45" customHeight="1" x14ac:dyDescent="0.2">
      <c r="A53" s="20"/>
      <c r="B53" s="20"/>
      <c r="C53" s="23"/>
      <c r="D53" s="5" t="s">
        <v>162</v>
      </c>
      <c r="E53" s="5">
        <v>0.6</v>
      </c>
      <c r="F53" s="6" t="s">
        <v>163</v>
      </c>
      <c r="G53" s="8">
        <v>0.01</v>
      </c>
      <c r="H53" s="7" t="s">
        <v>126</v>
      </c>
      <c r="I53" s="20"/>
      <c r="J53" s="5">
        <v>0.6</v>
      </c>
      <c r="K53" s="17">
        <f t="shared" si="0"/>
        <v>1</v>
      </c>
    </row>
    <row r="54" spans="1:11" ht="45" customHeight="1" x14ac:dyDescent="0.2">
      <c r="A54" s="20"/>
      <c r="B54" s="20"/>
      <c r="C54" s="23"/>
      <c r="D54" s="5" t="s">
        <v>164</v>
      </c>
      <c r="E54" s="5">
        <v>0.6</v>
      </c>
      <c r="F54" s="6" t="s">
        <v>165</v>
      </c>
      <c r="G54" s="8">
        <v>0.8</v>
      </c>
      <c r="H54" s="7" t="s">
        <v>90</v>
      </c>
      <c r="I54" s="20"/>
      <c r="J54" s="5">
        <v>0.6</v>
      </c>
      <c r="K54" s="17">
        <f t="shared" si="0"/>
        <v>1</v>
      </c>
    </row>
    <row r="55" spans="1:11" ht="45" customHeight="1" x14ac:dyDescent="0.2">
      <c r="A55" s="20"/>
      <c r="B55" s="20"/>
      <c r="C55" s="23"/>
      <c r="D55" s="5" t="s">
        <v>166</v>
      </c>
      <c r="E55" s="5">
        <v>0.6</v>
      </c>
      <c r="F55" s="6" t="s">
        <v>167</v>
      </c>
      <c r="G55" s="8">
        <v>0.8</v>
      </c>
      <c r="H55" s="7" t="s">
        <v>90</v>
      </c>
      <c r="I55" s="20"/>
      <c r="J55" s="5">
        <v>0.6</v>
      </c>
      <c r="K55" s="17">
        <f t="shared" si="0"/>
        <v>1</v>
      </c>
    </row>
    <row r="56" spans="1:11" ht="45" customHeight="1" x14ac:dyDescent="0.2">
      <c r="A56" s="20"/>
      <c r="B56" s="20"/>
      <c r="C56" s="23"/>
      <c r="D56" s="5" t="s">
        <v>173</v>
      </c>
      <c r="E56" s="5">
        <v>0.5</v>
      </c>
      <c r="F56" s="6" t="s">
        <v>172</v>
      </c>
      <c r="G56" s="8" t="s">
        <v>171</v>
      </c>
      <c r="H56" s="7" t="s">
        <v>126</v>
      </c>
      <c r="I56" s="20"/>
      <c r="J56" s="5">
        <v>0.5</v>
      </c>
      <c r="K56" s="17">
        <f t="shared" si="0"/>
        <v>1</v>
      </c>
    </row>
    <row r="57" spans="1:11" ht="45" customHeight="1" x14ac:dyDescent="0.2">
      <c r="A57" s="20"/>
      <c r="B57" s="21"/>
      <c r="C57" s="24"/>
      <c r="D57" s="5" t="s">
        <v>170</v>
      </c>
      <c r="E57" s="5">
        <v>0.5</v>
      </c>
      <c r="F57" s="6" t="s">
        <v>169</v>
      </c>
      <c r="G57" s="8" t="s">
        <v>168</v>
      </c>
      <c r="H57" s="7" t="s">
        <v>126</v>
      </c>
      <c r="I57" s="21"/>
      <c r="J57" s="5">
        <v>0.5</v>
      </c>
      <c r="K57" s="17">
        <f t="shared" si="0"/>
        <v>1</v>
      </c>
    </row>
    <row r="58" spans="1:11" ht="51.95" customHeight="1" x14ac:dyDescent="0.2">
      <c r="A58" s="20"/>
      <c r="B58" s="12" t="s">
        <v>95</v>
      </c>
      <c r="C58" s="12" t="s">
        <v>96</v>
      </c>
      <c r="D58" s="5" t="s">
        <v>14</v>
      </c>
      <c r="E58" s="5">
        <v>2</v>
      </c>
      <c r="F58" s="6" t="s">
        <v>97</v>
      </c>
      <c r="G58" s="5" t="s">
        <v>98</v>
      </c>
      <c r="H58" s="7" t="s">
        <v>99</v>
      </c>
      <c r="I58" s="7"/>
      <c r="J58" s="5">
        <v>2</v>
      </c>
      <c r="K58" s="17">
        <f t="shared" si="0"/>
        <v>1</v>
      </c>
    </row>
    <row r="59" spans="1:11" ht="65.25" customHeight="1" x14ac:dyDescent="0.2">
      <c r="A59" s="21"/>
      <c r="B59" s="5" t="s">
        <v>100</v>
      </c>
      <c r="C59" s="5" t="s">
        <v>101</v>
      </c>
      <c r="D59" s="5" t="s">
        <v>102</v>
      </c>
      <c r="E59" s="5">
        <v>8</v>
      </c>
      <c r="F59" s="6" t="s">
        <v>103</v>
      </c>
      <c r="G59" s="8">
        <v>0.85</v>
      </c>
      <c r="H59" s="6" t="s">
        <v>104</v>
      </c>
      <c r="I59" s="6"/>
      <c r="J59" s="5">
        <v>8</v>
      </c>
      <c r="K59" s="17">
        <f t="shared" si="0"/>
        <v>1</v>
      </c>
    </row>
    <row r="60" spans="1:11" ht="25.5" customHeight="1" x14ac:dyDescent="0.2">
      <c r="A60" s="26" t="s">
        <v>105</v>
      </c>
      <c r="B60" s="26"/>
      <c r="C60" s="26"/>
      <c r="D60" s="26"/>
      <c r="E60" s="13">
        <v>100</v>
      </c>
      <c r="F60" s="14"/>
      <c r="G60" s="13"/>
      <c r="H60" s="13"/>
      <c r="I60" s="13"/>
      <c r="J60" s="13">
        <f>SUM(J4:J59)</f>
        <v>99.149999999999835</v>
      </c>
      <c r="K60" s="17">
        <f t="shared" si="0"/>
        <v>0.99149999999999838</v>
      </c>
    </row>
  </sheetData>
  <mergeCells count="15">
    <mergeCell ref="A60:D60"/>
    <mergeCell ref="A4:A9"/>
    <mergeCell ref="A10:A14"/>
    <mergeCell ref="A15:A19"/>
    <mergeCell ref="B4:B5"/>
    <mergeCell ref="B6:B7"/>
    <mergeCell ref="B8:B9"/>
    <mergeCell ref="B10:B12"/>
    <mergeCell ref="B13:B14"/>
    <mergeCell ref="B15:B16"/>
    <mergeCell ref="A20:A59"/>
    <mergeCell ref="B20:B57"/>
    <mergeCell ref="C20:C57"/>
    <mergeCell ref="I20:I57"/>
    <mergeCell ref="A2:H2"/>
  </mergeCells>
  <phoneticPr fontId="5" type="noConversion"/>
  <printOptions horizontalCentered="1"/>
  <pageMargins left="0.39370078740157499" right="0.39370078740157499" top="0.35433070866141703" bottom="0.35433070866141703" header="0.31496062992126" footer="0.118110236220472"/>
  <pageSetup paperSize="9" scale="85" fitToHeight="5"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支出指标体系</vt:lpstr>
      <vt:lpstr>支出指标体系!Print_Titles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2020-05-28T08:31:00Z</cp:lastPrinted>
  <dcterms:created xsi:type="dcterms:W3CDTF">2008-09-11T17:22:00Z</dcterms:created>
  <dcterms:modified xsi:type="dcterms:W3CDTF">2021-06-03T08:43:09Z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