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③财经\【③预算绩效】\2020绩效评价\绩效评价报告-处室\2020年度粮食资金\"/>
    </mc:Choice>
  </mc:AlternateContent>
  <bookViews>
    <workbookView xWindow="-120" yWindow="-120" windowWidth="19425" windowHeight="11025"/>
  </bookViews>
  <sheets>
    <sheet name="加权平均汇总表" sheetId="1" r:id="rId1"/>
    <sheet name="Sheet1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2" i="1" l="1"/>
  <c r="F26" i="1" l="1"/>
  <c r="F25" i="1"/>
  <c r="F5" i="1"/>
  <c r="F3" i="1"/>
  <c r="D6" i="1" s="1"/>
  <c r="E32" i="1"/>
  <c r="D33" i="1" l="1"/>
  <c r="E6" i="1"/>
  <c r="E33" i="1" s="1"/>
  <c r="F33" i="1" l="1"/>
  <c r="F32" i="1"/>
  <c r="F13" i="1"/>
  <c r="F18" i="1"/>
  <c r="F23" i="1"/>
  <c r="F30" i="1"/>
  <c r="F15" i="1"/>
  <c r="F20" i="1"/>
  <c r="F10" i="1"/>
  <c r="F12" i="1"/>
  <c r="F17" i="1"/>
  <c r="F22" i="1"/>
  <c r="F29" i="1"/>
  <c r="F24" i="1"/>
  <c r="F14" i="1"/>
  <c r="F19" i="1"/>
  <c r="F16" i="1"/>
  <c r="F31" i="1"/>
  <c r="F11" i="1"/>
  <c r="F21" i="1"/>
  <c r="F27" i="1"/>
</calcChain>
</file>

<file path=xl/sharedStrings.xml><?xml version="1.0" encoding="utf-8"?>
<sst xmlns="http://schemas.openxmlformats.org/spreadsheetml/2006/main" count="120" uniqueCount="91">
  <si>
    <t>预算金额（万元）</t>
  </si>
  <si>
    <t>占比</t>
  </si>
  <si>
    <t>项目效益</t>
  </si>
  <si>
    <t>经济效益</t>
  </si>
  <si>
    <t>社会效益</t>
  </si>
  <si>
    <t>生态效益</t>
  </si>
  <si>
    <t>合计</t>
  </si>
  <si>
    <t>专项资金</t>
  </si>
  <si>
    <t>加权得分</t>
  </si>
  <si>
    <t>决策</t>
  </si>
  <si>
    <t>项目立项</t>
  </si>
  <si>
    <t>立项依据充分性</t>
  </si>
  <si>
    <t>立项程序
规范性</t>
  </si>
  <si>
    <t>绩效目标</t>
  </si>
  <si>
    <t>绩效目标
合理性</t>
  </si>
  <si>
    <t>绩效指标
明确性</t>
  </si>
  <si>
    <t>资金投入</t>
  </si>
  <si>
    <t>预算编制
科学性</t>
  </si>
  <si>
    <t>资金分配
合理性</t>
  </si>
  <si>
    <t>过程</t>
  </si>
  <si>
    <t>资金管理</t>
  </si>
  <si>
    <t>资金到位率</t>
  </si>
  <si>
    <t>预算执行率</t>
  </si>
  <si>
    <t>资金使用
合规性</t>
  </si>
  <si>
    <t>组织实施</t>
  </si>
  <si>
    <t xml:space="preserve"> 管理制度
健全性</t>
  </si>
  <si>
    <t>制度执行
有效性</t>
  </si>
  <si>
    <t>产出</t>
  </si>
  <si>
    <t>产出数量</t>
  </si>
  <si>
    <t>实际完成率</t>
  </si>
  <si>
    <t>数量变动率</t>
  </si>
  <si>
    <t>产出质量</t>
  </si>
  <si>
    <t>质量达标率</t>
  </si>
  <si>
    <t>产出时效</t>
  </si>
  <si>
    <t>完成及时率</t>
  </si>
  <si>
    <t>产出成本</t>
  </si>
  <si>
    <t>成本节约率</t>
  </si>
  <si>
    <t>效益</t>
  </si>
  <si>
    <t>可持续性影响</t>
  </si>
  <si>
    <t>政策
可持续性</t>
  </si>
  <si>
    <t>项目发展机制可持续性</t>
  </si>
  <si>
    <t>满意度</t>
  </si>
  <si>
    <t>得分</t>
  </si>
  <si>
    <t>专项资金三级项目名称</t>
    <phoneticPr fontId="4" type="noConversion"/>
  </si>
  <si>
    <t xml:space="preserve"> 加权平均汇总表</t>
    <phoneticPr fontId="4" type="noConversion"/>
  </si>
  <si>
    <t>粮库改造及设备购置资金项目</t>
    <phoneticPr fontId="4" type="noConversion"/>
  </si>
  <si>
    <t>一级</t>
  </si>
  <si>
    <t>指标</t>
  </si>
  <si>
    <t>二级指标</t>
  </si>
  <si>
    <t>级指标</t>
  </si>
  <si>
    <t>得分率</t>
  </si>
  <si>
    <t>（20分）</t>
  </si>
  <si>
    <t>项目立项（6分）</t>
  </si>
  <si>
    <t>立项依据</t>
  </si>
  <si>
    <t>充分性</t>
  </si>
  <si>
    <t>立项程序</t>
  </si>
  <si>
    <t>规范性</t>
  </si>
  <si>
    <t>绩效目标（6分）</t>
  </si>
  <si>
    <t>合理性</t>
  </si>
  <si>
    <t>绩效指标</t>
  </si>
  <si>
    <t>明确性</t>
  </si>
  <si>
    <t>资金投入（8分）</t>
  </si>
  <si>
    <t>预算编制</t>
  </si>
  <si>
    <t>科学性</t>
  </si>
  <si>
    <t>资金分配</t>
  </si>
  <si>
    <t>资金管理（8分）</t>
  </si>
  <si>
    <t>资金使用</t>
  </si>
  <si>
    <t>合规性</t>
  </si>
  <si>
    <t xml:space="preserve">组织实施（12分） </t>
  </si>
  <si>
    <t xml:space="preserve"> 管理制度</t>
  </si>
  <si>
    <t>健全性</t>
  </si>
  <si>
    <t>制度执行</t>
  </si>
  <si>
    <t>有效性</t>
  </si>
  <si>
    <t>(25分)</t>
  </si>
  <si>
    <t>产出数量（10分）</t>
  </si>
  <si>
    <t>产出质量（5分）</t>
  </si>
  <si>
    <t>（5分）</t>
  </si>
  <si>
    <t>（35分）</t>
  </si>
  <si>
    <t>项目效益（25分）</t>
  </si>
  <si>
    <t>可持续</t>
  </si>
  <si>
    <t>影响</t>
  </si>
  <si>
    <t>（2分）</t>
  </si>
  <si>
    <t>政策</t>
  </si>
  <si>
    <t>可持续性</t>
  </si>
  <si>
    <t>（8分）</t>
  </si>
  <si>
    <t>服务对象</t>
  </si>
  <si>
    <t>粮食检测专项</t>
    <phoneticPr fontId="4" type="noConversion"/>
  </si>
  <si>
    <t>/</t>
    <phoneticPr fontId="4" type="noConversion"/>
  </si>
  <si>
    <t>总预算</t>
    <phoneticPr fontId="4" type="noConversion"/>
  </si>
  <si>
    <t>青岛市发展和改革委员会</t>
    <phoneticPr fontId="4" type="noConversion"/>
  </si>
  <si>
    <t>2020年度促销费发展资金（粮食专项）项目得分表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</si>
</sst>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%"/>
  </numFmts>
  <fonts count="11" x14ac:knownFonts="1">
    <font>
      <sz val="11"/>
      <color theme="1"/>
      <name val="宋体"/>
      <charset val="134"/>
      <scheme val="minor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15"/>
      <color theme="1"/>
      <name val="Times New Roman"/>
      <family val="1"/>
    </font>
    <font>
      <sz val="11"/>
      <color rgb="FF000000"/>
      <name val="仿宋_GB2312"/>
      <family val="3"/>
      <charset val="134"/>
    </font>
    <font>
      <b/>
      <sz val="11"/>
      <color rgb="FF000000"/>
      <name val="仿宋_GB2312"/>
      <family val="3"/>
      <charset val="134"/>
    </font>
    <font>
      <sz val="11"/>
      <color rgb="FF00000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0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0" fontId="7" fillId="0" borderId="14" xfId="0" applyNumberFormat="1" applyFont="1" applyBorder="1" applyAlignment="1">
      <alignment horizontal="center" vertical="center" wrapText="1"/>
    </xf>
    <xf numFmtId="10" fontId="7" fillId="0" borderId="5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0" fontId="7" fillId="0" borderId="15" xfId="0" applyNumberFormat="1" applyFont="1" applyBorder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0" fillId="2" borderId="8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abSelected="1" workbookViewId="0">
      <selection activeCell="L9" sqref="L9"/>
    </sheetView>
  </sheetViews>
  <sheetFormatPr defaultColWidth="9" defaultRowHeight="24.95" customHeight="1" x14ac:dyDescent="0.15"/>
  <cols>
    <col min="1" max="1" width="5.25" style="2" bestFit="1" customWidth="1"/>
    <col min="2" max="2" width="8.5" style="2" bestFit="1" customWidth="1"/>
    <col min="3" max="3" width="19.625" style="2" bestFit="1" customWidth="1"/>
    <col min="4" max="6" width="26.125" style="2" customWidth="1"/>
    <col min="7" max="16384" width="9" style="2"/>
  </cols>
  <sheetData>
    <row r="1" spans="1:6" ht="24.75" customHeight="1" x14ac:dyDescent="0.15">
      <c r="A1" s="24" t="s">
        <v>44</v>
      </c>
      <c r="B1" s="25"/>
      <c r="C1" s="25"/>
      <c r="D1" s="25"/>
      <c r="E1" s="25"/>
      <c r="F1" s="25"/>
    </row>
    <row r="2" spans="1:6" ht="24.75" customHeight="1" x14ac:dyDescent="0.15">
      <c r="A2" s="26" t="s">
        <v>43</v>
      </c>
      <c r="B2" s="26"/>
      <c r="C2" s="26"/>
      <c r="D2" s="22" t="s">
        <v>89</v>
      </c>
      <c r="E2" s="23"/>
      <c r="F2" s="16" t="s">
        <v>88</v>
      </c>
    </row>
    <row r="3" spans="1:6" s="1" customFormat="1" ht="24.75" customHeight="1" x14ac:dyDescent="0.15">
      <c r="A3" s="26"/>
      <c r="B3" s="26"/>
      <c r="C3" s="26"/>
      <c r="D3" s="22">
        <v>1400</v>
      </c>
      <c r="E3" s="23"/>
      <c r="F3" s="16">
        <f>D5+E5</f>
        <v>1400</v>
      </c>
    </row>
    <row r="4" spans="1:6" s="1" customFormat="1" ht="24.75" customHeight="1" x14ac:dyDescent="0.15">
      <c r="A4" s="26"/>
      <c r="B4" s="26"/>
      <c r="C4" s="26"/>
      <c r="D4" s="6" t="s">
        <v>45</v>
      </c>
      <c r="E4" s="19" t="s">
        <v>86</v>
      </c>
      <c r="F4" s="16"/>
    </row>
    <row r="5" spans="1:6" s="1" customFormat="1" ht="24.75" customHeight="1" x14ac:dyDescent="0.15">
      <c r="A5" s="21" t="s">
        <v>0</v>
      </c>
      <c r="B5" s="21"/>
      <c r="C5" s="21"/>
      <c r="D5" s="6">
        <v>1033</v>
      </c>
      <c r="E5" s="6">
        <v>367</v>
      </c>
      <c r="F5" s="16">
        <f>E5+D5</f>
        <v>1400</v>
      </c>
    </row>
    <row r="6" spans="1:6" s="1" customFormat="1" ht="24.75" customHeight="1" x14ac:dyDescent="0.15">
      <c r="A6" s="27" t="s">
        <v>1</v>
      </c>
      <c r="B6" s="27"/>
      <c r="C6" s="27"/>
      <c r="D6" s="17">
        <f>D5/F3</f>
        <v>0.73785714285714288</v>
      </c>
      <c r="E6" s="17">
        <f>E5/F3</f>
        <v>0.26214285714285712</v>
      </c>
      <c r="F6" s="5">
        <v>1</v>
      </c>
    </row>
    <row r="7" spans="1:6" s="1" customFormat="1" ht="24.75" customHeight="1" x14ac:dyDescent="0.15">
      <c r="A7" s="3"/>
      <c r="B7" s="3"/>
      <c r="C7" s="4"/>
      <c r="D7" s="4"/>
      <c r="E7" s="4"/>
      <c r="F7" s="4"/>
    </row>
    <row r="8" spans="1:6" s="1" customFormat="1" ht="24.75" customHeight="1" x14ac:dyDescent="0.15">
      <c r="A8" s="28" t="s">
        <v>90</v>
      </c>
      <c r="B8" s="28"/>
      <c r="C8" s="28"/>
      <c r="D8" s="28"/>
      <c r="E8" s="28"/>
      <c r="F8" s="28"/>
    </row>
    <row r="9" spans="1:6" s="1" customFormat="1" ht="24.75" customHeight="1" x14ac:dyDescent="0.15">
      <c r="A9" s="21" t="s">
        <v>7</v>
      </c>
      <c r="B9" s="21"/>
      <c r="C9" s="21"/>
      <c r="D9" s="8" t="s">
        <v>45</v>
      </c>
      <c r="E9" s="20" t="s">
        <v>86</v>
      </c>
      <c r="F9" s="8" t="s">
        <v>8</v>
      </c>
    </row>
    <row r="10" spans="1:6" s="1" customFormat="1" ht="24.75" customHeight="1" x14ac:dyDescent="0.15">
      <c r="A10" s="21" t="s">
        <v>9</v>
      </c>
      <c r="B10" s="21" t="s">
        <v>10</v>
      </c>
      <c r="C10" s="8" t="s">
        <v>11</v>
      </c>
      <c r="D10" s="20">
        <v>3</v>
      </c>
      <c r="E10" s="20">
        <v>3</v>
      </c>
      <c r="F10" s="18">
        <f>D10*$D$6+E10*$E$6</f>
        <v>3</v>
      </c>
    </row>
    <row r="11" spans="1:6" s="1" customFormat="1" ht="24.75" customHeight="1" x14ac:dyDescent="0.15">
      <c r="A11" s="21"/>
      <c r="B11" s="21"/>
      <c r="C11" s="8" t="s">
        <v>12</v>
      </c>
      <c r="D11" s="20">
        <v>3</v>
      </c>
      <c r="E11" s="20">
        <v>3</v>
      </c>
      <c r="F11" s="18">
        <f t="shared" ref="F11:F31" si="0">D11*$D$6+E11*$E$6</f>
        <v>3</v>
      </c>
    </row>
    <row r="12" spans="1:6" s="1" customFormat="1" ht="24.75" customHeight="1" x14ac:dyDescent="0.15">
      <c r="A12" s="21"/>
      <c r="B12" s="21" t="s">
        <v>13</v>
      </c>
      <c r="C12" s="8" t="s">
        <v>14</v>
      </c>
      <c r="D12" s="20">
        <v>3</v>
      </c>
      <c r="E12" s="20">
        <v>3</v>
      </c>
      <c r="F12" s="18">
        <f t="shared" si="0"/>
        <v>3</v>
      </c>
    </row>
    <row r="13" spans="1:6" s="1" customFormat="1" ht="24.75" customHeight="1" x14ac:dyDescent="0.15">
      <c r="A13" s="21"/>
      <c r="B13" s="21"/>
      <c r="C13" s="8" t="s">
        <v>15</v>
      </c>
      <c r="D13" s="20">
        <v>3</v>
      </c>
      <c r="E13" s="20">
        <v>3</v>
      </c>
      <c r="F13" s="18">
        <f t="shared" si="0"/>
        <v>3</v>
      </c>
    </row>
    <row r="14" spans="1:6" s="1" customFormat="1" ht="24.75" customHeight="1" x14ac:dyDescent="0.15">
      <c r="A14" s="21"/>
      <c r="B14" s="21" t="s">
        <v>16</v>
      </c>
      <c r="C14" s="8" t="s">
        <v>17</v>
      </c>
      <c r="D14" s="20">
        <v>4</v>
      </c>
      <c r="E14" s="20">
        <v>4</v>
      </c>
      <c r="F14" s="18">
        <f t="shared" si="0"/>
        <v>4</v>
      </c>
    </row>
    <row r="15" spans="1:6" s="1" customFormat="1" ht="24.75" customHeight="1" x14ac:dyDescent="0.15">
      <c r="A15" s="21"/>
      <c r="B15" s="21"/>
      <c r="C15" s="8" t="s">
        <v>18</v>
      </c>
      <c r="D15" s="20">
        <v>4</v>
      </c>
      <c r="E15" s="20">
        <v>4</v>
      </c>
      <c r="F15" s="18">
        <f t="shared" si="0"/>
        <v>4</v>
      </c>
    </row>
    <row r="16" spans="1:6" s="1" customFormat="1" ht="24.75" customHeight="1" x14ac:dyDescent="0.15">
      <c r="A16" s="21" t="s">
        <v>19</v>
      </c>
      <c r="B16" s="21" t="s">
        <v>20</v>
      </c>
      <c r="C16" s="8" t="s">
        <v>21</v>
      </c>
      <c r="D16" s="20">
        <v>2</v>
      </c>
      <c r="E16" s="20">
        <v>2</v>
      </c>
      <c r="F16" s="18">
        <f t="shared" si="0"/>
        <v>2</v>
      </c>
    </row>
    <row r="17" spans="1:6" s="1" customFormat="1" ht="24.75" customHeight="1" x14ac:dyDescent="0.15">
      <c r="A17" s="21"/>
      <c r="B17" s="21"/>
      <c r="C17" s="8" t="s">
        <v>22</v>
      </c>
      <c r="D17" s="20">
        <v>1.78</v>
      </c>
      <c r="E17" s="20">
        <v>1.99</v>
      </c>
      <c r="F17" s="18">
        <f t="shared" si="0"/>
        <v>1.8350500000000001</v>
      </c>
    </row>
    <row r="18" spans="1:6" s="1" customFormat="1" ht="24.75" customHeight="1" x14ac:dyDescent="0.15">
      <c r="A18" s="21"/>
      <c r="B18" s="21"/>
      <c r="C18" s="8" t="s">
        <v>23</v>
      </c>
      <c r="D18" s="20">
        <v>4</v>
      </c>
      <c r="E18" s="20">
        <v>4</v>
      </c>
      <c r="F18" s="18">
        <f t="shared" si="0"/>
        <v>4</v>
      </c>
    </row>
    <row r="19" spans="1:6" s="1" customFormat="1" ht="24.75" customHeight="1" x14ac:dyDescent="0.15">
      <c r="A19" s="21"/>
      <c r="B19" s="21" t="s">
        <v>24</v>
      </c>
      <c r="C19" s="8" t="s">
        <v>25</v>
      </c>
      <c r="D19" s="20">
        <v>6</v>
      </c>
      <c r="E19" s="20">
        <v>6</v>
      </c>
      <c r="F19" s="18">
        <f t="shared" si="0"/>
        <v>6</v>
      </c>
    </row>
    <row r="20" spans="1:6" s="1" customFormat="1" ht="24.75" customHeight="1" x14ac:dyDescent="0.15">
      <c r="A20" s="21"/>
      <c r="B20" s="21"/>
      <c r="C20" s="8" t="s">
        <v>26</v>
      </c>
      <c r="D20" s="20">
        <v>6</v>
      </c>
      <c r="E20" s="20">
        <v>6</v>
      </c>
      <c r="F20" s="18">
        <f t="shared" si="0"/>
        <v>6</v>
      </c>
    </row>
    <row r="21" spans="1:6" s="1" customFormat="1" ht="24.75" customHeight="1" x14ac:dyDescent="0.15">
      <c r="A21" s="21" t="s">
        <v>27</v>
      </c>
      <c r="B21" s="21" t="s">
        <v>28</v>
      </c>
      <c r="C21" s="7" t="s">
        <v>29</v>
      </c>
      <c r="D21" s="20">
        <v>5</v>
      </c>
      <c r="E21" s="20">
        <v>5</v>
      </c>
      <c r="F21" s="18">
        <f t="shared" si="0"/>
        <v>5</v>
      </c>
    </row>
    <row r="22" spans="1:6" s="1" customFormat="1" ht="24.75" customHeight="1" x14ac:dyDescent="0.15">
      <c r="A22" s="21"/>
      <c r="B22" s="21"/>
      <c r="C22" s="7" t="s">
        <v>30</v>
      </c>
      <c r="D22" s="20">
        <v>5</v>
      </c>
      <c r="E22" s="20">
        <v>5</v>
      </c>
      <c r="F22" s="18">
        <f t="shared" si="0"/>
        <v>5</v>
      </c>
    </row>
    <row r="23" spans="1:6" s="1" customFormat="1" ht="24.75" customHeight="1" x14ac:dyDescent="0.15">
      <c r="A23" s="21"/>
      <c r="B23" s="8" t="s">
        <v>31</v>
      </c>
      <c r="C23" s="7" t="s">
        <v>32</v>
      </c>
      <c r="D23" s="20">
        <v>5</v>
      </c>
      <c r="E23" s="20">
        <v>5</v>
      </c>
      <c r="F23" s="18">
        <f t="shared" si="0"/>
        <v>5</v>
      </c>
    </row>
    <row r="24" spans="1:6" s="1" customFormat="1" ht="24.75" customHeight="1" x14ac:dyDescent="0.15">
      <c r="A24" s="21"/>
      <c r="B24" s="8" t="s">
        <v>33</v>
      </c>
      <c r="C24" s="7" t="s">
        <v>34</v>
      </c>
      <c r="D24" s="20">
        <v>5</v>
      </c>
      <c r="E24" s="20">
        <v>5</v>
      </c>
      <c r="F24" s="18">
        <f t="shared" si="0"/>
        <v>5</v>
      </c>
    </row>
    <row r="25" spans="1:6" s="1" customFormat="1" ht="24.75" customHeight="1" x14ac:dyDescent="0.15">
      <c r="A25" s="21"/>
      <c r="B25" s="8" t="s">
        <v>35</v>
      </c>
      <c r="C25" s="7" t="s">
        <v>36</v>
      </c>
      <c r="D25" s="20">
        <v>5</v>
      </c>
      <c r="E25" s="20">
        <v>5</v>
      </c>
      <c r="F25" s="18">
        <f>D25*$D$6+E25*$E$6</f>
        <v>5</v>
      </c>
    </row>
    <row r="26" spans="1:6" s="1" customFormat="1" ht="24.75" customHeight="1" x14ac:dyDescent="0.15">
      <c r="A26" s="21" t="s">
        <v>37</v>
      </c>
      <c r="B26" s="21" t="s">
        <v>2</v>
      </c>
      <c r="C26" s="7" t="s">
        <v>3</v>
      </c>
      <c r="D26" s="20">
        <v>12</v>
      </c>
      <c r="E26" s="20" t="s">
        <v>87</v>
      </c>
      <c r="F26" s="18">
        <f>D26*$D$6</f>
        <v>8.8542857142857141</v>
      </c>
    </row>
    <row r="27" spans="1:6" s="1" customFormat="1" ht="24.75" customHeight="1" x14ac:dyDescent="0.15">
      <c r="A27" s="21"/>
      <c r="B27" s="21"/>
      <c r="C27" s="7" t="s">
        <v>4</v>
      </c>
      <c r="D27" s="20">
        <v>13</v>
      </c>
      <c r="E27" s="20">
        <v>25</v>
      </c>
      <c r="F27" s="18">
        <f t="shared" si="0"/>
        <v>16.145714285714284</v>
      </c>
    </row>
    <row r="28" spans="1:6" s="1" customFormat="1" ht="24.75" customHeight="1" x14ac:dyDescent="0.15">
      <c r="A28" s="21"/>
      <c r="B28" s="21"/>
      <c r="C28" s="7" t="s">
        <v>5</v>
      </c>
      <c r="D28" s="7" t="s">
        <v>87</v>
      </c>
      <c r="E28" s="20" t="s">
        <v>87</v>
      </c>
      <c r="F28" s="18" t="s">
        <v>87</v>
      </c>
    </row>
    <row r="29" spans="1:6" s="1" customFormat="1" ht="24.75" customHeight="1" x14ac:dyDescent="0.15">
      <c r="A29" s="21"/>
      <c r="B29" s="21" t="s">
        <v>38</v>
      </c>
      <c r="C29" s="8" t="s">
        <v>39</v>
      </c>
      <c r="D29" s="20">
        <v>1</v>
      </c>
      <c r="E29" s="20">
        <v>1</v>
      </c>
      <c r="F29" s="18">
        <f t="shared" si="0"/>
        <v>1</v>
      </c>
    </row>
    <row r="30" spans="1:6" s="1" customFormat="1" ht="24.75" customHeight="1" x14ac:dyDescent="0.15">
      <c r="A30" s="21"/>
      <c r="B30" s="21"/>
      <c r="C30" s="8" t="s">
        <v>40</v>
      </c>
      <c r="D30" s="20">
        <v>1</v>
      </c>
      <c r="E30" s="20">
        <v>1</v>
      </c>
      <c r="F30" s="18">
        <f t="shared" si="0"/>
        <v>1</v>
      </c>
    </row>
    <row r="31" spans="1:6" s="1" customFormat="1" ht="24.75" customHeight="1" x14ac:dyDescent="0.15">
      <c r="A31" s="21"/>
      <c r="B31" s="8" t="s">
        <v>41</v>
      </c>
      <c r="C31" s="8" t="s">
        <v>41</v>
      </c>
      <c r="D31" s="20">
        <v>8</v>
      </c>
      <c r="E31" s="20">
        <v>8</v>
      </c>
      <c r="F31" s="18">
        <f t="shared" si="0"/>
        <v>8</v>
      </c>
    </row>
    <row r="32" spans="1:6" s="1" customFormat="1" ht="24.75" customHeight="1" x14ac:dyDescent="0.15">
      <c r="A32" s="21" t="s">
        <v>6</v>
      </c>
      <c r="B32" s="21"/>
      <c r="C32" s="21"/>
      <c r="D32" s="20">
        <f>SUM(D10:D31)</f>
        <v>99.78</v>
      </c>
      <c r="E32" s="20">
        <f>SUM(E10:E31)</f>
        <v>99.99</v>
      </c>
      <c r="F32" s="18">
        <f>D32*$D$6+E32*$E$6</f>
        <v>99.835049999999995</v>
      </c>
    </row>
    <row r="33" spans="1:6" s="1" customFormat="1" ht="24.75" customHeight="1" x14ac:dyDescent="0.15">
      <c r="A33" s="21" t="s">
        <v>42</v>
      </c>
      <c r="B33" s="21"/>
      <c r="C33" s="21"/>
      <c r="D33" s="18">
        <f>D32*D6</f>
        <v>73.623385714285718</v>
      </c>
      <c r="E33" s="18">
        <f>E32*E6</f>
        <v>26.211664285714281</v>
      </c>
      <c r="F33" s="18">
        <f>D33+E33</f>
        <v>99.835049999999995</v>
      </c>
    </row>
  </sheetData>
  <mergeCells count="22">
    <mergeCell ref="A32:C32"/>
    <mergeCell ref="A33:C33"/>
    <mergeCell ref="A10:A15"/>
    <mergeCell ref="A16:A20"/>
    <mergeCell ref="A21:A25"/>
    <mergeCell ref="A26:A31"/>
    <mergeCell ref="B10:B11"/>
    <mergeCell ref="B12:B13"/>
    <mergeCell ref="B14:B15"/>
    <mergeCell ref="B16:B18"/>
    <mergeCell ref="B19:B20"/>
    <mergeCell ref="B21:B22"/>
    <mergeCell ref="B26:B28"/>
    <mergeCell ref="B29:B30"/>
    <mergeCell ref="A9:C9"/>
    <mergeCell ref="D2:E2"/>
    <mergeCell ref="D3:E3"/>
    <mergeCell ref="A5:C5"/>
    <mergeCell ref="A1:F1"/>
    <mergeCell ref="A2:C4"/>
    <mergeCell ref="A6:C6"/>
    <mergeCell ref="A8:F8"/>
  </mergeCells>
  <phoneticPr fontId="4" type="noConversion"/>
  <printOptions horizontalCentered="1"/>
  <pageMargins left="0.55118110236220474" right="0.55118110236220474" top="0.98425196850393704" bottom="0.98425196850393704" header="0.51181102362204722" footer="0.51181102362204722"/>
  <pageSetup paperSize="9" scale="83" orientation="portrait" r:id="rId1"/>
  <ignoredErrors>
    <ignoredError sqref="F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C7" sqref="C7:D10"/>
    </sheetView>
  </sheetViews>
  <sheetFormatPr defaultRowHeight="13.5" x14ac:dyDescent="0.15"/>
  <sheetData>
    <row r="1" spans="1:7" ht="13.5" customHeight="1" x14ac:dyDescent="0.15">
      <c r="A1" s="31" t="s">
        <v>46</v>
      </c>
      <c r="B1" s="32"/>
      <c r="C1" s="31" t="s">
        <v>48</v>
      </c>
      <c r="D1" s="32"/>
      <c r="E1" s="35" t="s">
        <v>49</v>
      </c>
      <c r="F1" s="29" t="s">
        <v>42</v>
      </c>
      <c r="G1" s="29" t="s">
        <v>50</v>
      </c>
    </row>
    <row r="2" spans="1:7" ht="14.25" thickBot="1" x14ac:dyDescent="0.2">
      <c r="A2" s="33" t="s">
        <v>47</v>
      </c>
      <c r="B2" s="34"/>
      <c r="C2" s="33"/>
      <c r="D2" s="34"/>
      <c r="E2" s="36"/>
      <c r="F2" s="30"/>
      <c r="G2" s="30"/>
    </row>
    <row r="3" spans="1:7" ht="13.5" customHeight="1" x14ac:dyDescent="0.15">
      <c r="A3" s="39" t="s">
        <v>9</v>
      </c>
      <c r="B3" s="40"/>
      <c r="C3" s="39" t="s">
        <v>52</v>
      </c>
      <c r="D3" s="40"/>
      <c r="E3" s="9" t="s">
        <v>53</v>
      </c>
      <c r="F3" s="47">
        <v>3</v>
      </c>
      <c r="G3" s="49">
        <v>1</v>
      </c>
    </row>
    <row r="4" spans="1:7" ht="14.25" thickBot="1" x14ac:dyDescent="0.2">
      <c r="A4" s="41" t="s">
        <v>51</v>
      </c>
      <c r="B4" s="42"/>
      <c r="C4" s="41"/>
      <c r="D4" s="42"/>
      <c r="E4" s="10" t="s">
        <v>54</v>
      </c>
      <c r="F4" s="48"/>
      <c r="G4" s="50"/>
    </row>
    <row r="5" spans="1:7" x14ac:dyDescent="0.15">
      <c r="A5" s="43"/>
      <c r="B5" s="44"/>
      <c r="C5" s="41"/>
      <c r="D5" s="42"/>
      <c r="E5" s="9" t="s">
        <v>55</v>
      </c>
      <c r="F5" s="47">
        <v>3</v>
      </c>
      <c r="G5" s="49">
        <v>1</v>
      </c>
    </row>
    <row r="6" spans="1:7" ht="14.25" thickBot="1" x14ac:dyDescent="0.2">
      <c r="A6" s="43"/>
      <c r="B6" s="44"/>
      <c r="C6" s="45"/>
      <c r="D6" s="46"/>
      <c r="E6" s="10" t="s">
        <v>56</v>
      </c>
      <c r="F6" s="48"/>
      <c r="G6" s="50"/>
    </row>
    <row r="7" spans="1:7" x14ac:dyDescent="0.15">
      <c r="A7" s="43"/>
      <c r="B7" s="44"/>
      <c r="C7" s="39" t="s">
        <v>57</v>
      </c>
      <c r="D7" s="40"/>
      <c r="E7" s="9" t="s">
        <v>13</v>
      </c>
      <c r="F7" s="47">
        <v>3</v>
      </c>
      <c r="G7" s="49">
        <v>1</v>
      </c>
    </row>
    <row r="8" spans="1:7" ht="14.25" thickBot="1" x14ac:dyDescent="0.2">
      <c r="A8" s="43"/>
      <c r="B8" s="44"/>
      <c r="C8" s="41"/>
      <c r="D8" s="42"/>
      <c r="E8" s="10" t="s">
        <v>58</v>
      </c>
      <c r="F8" s="48"/>
      <c r="G8" s="50"/>
    </row>
    <row r="9" spans="1:7" x14ac:dyDescent="0.15">
      <c r="A9" s="43"/>
      <c r="B9" s="44"/>
      <c r="C9" s="41"/>
      <c r="D9" s="42"/>
      <c r="E9" s="9" t="s">
        <v>59</v>
      </c>
      <c r="F9" s="47">
        <v>3</v>
      </c>
      <c r="G9" s="49">
        <v>1</v>
      </c>
    </row>
    <row r="10" spans="1:7" ht="14.25" thickBot="1" x14ac:dyDescent="0.2">
      <c r="A10" s="43"/>
      <c r="B10" s="44"/>
      <c r="C10" s="45"/>
      <c r="D10" s="46"/>
      <c r="E10" s="10" t="s">
        <v>60</v>
      </c>
      <c r="F10" s="48"/>
      <c r="G10" s="50"/>
    </row>
    <row r="11" spans="1:7" x14ac:dyDescent="0.15">
      <c r="A11" s="43"/>
      <c r="B11" s="44"/>
      <c r="C11" s="39" t="s">
        <v>61</v>
      </c>
      <c r="D11" s="40"/>
      <c r="E11" s="9" t="s">
        <v>62</v>
      </c>
      <c r="F11" s="47">
        <v>4</v>
      </c>
      <c r="G11" s="49">
        <v>1</v>
      </c>
    </row>
    <row r="12" spans="1:7" ht="14.25" thickBot="1" x14ac:dyDescent="0.2">
      <c r="A12" s="43"/>
      <c r="B12" s="44"/>
      <c r="C12" s="41"/>
      <c r="D12" s="42"/>
      <c r="E12" s="10" t="s">
        <v>63</v>
      </c>
      <c r="F12" s="48"/>
      <c r="G12" s="50"/>
    </row>
    <row r="13" spans="1:7" x14ac:dyDescent="0.15">
      <c r="A13" s="43"/>
      <c r="B13" s="44"/>
      <c r="C13" s="41"/>
      <c r="D13" s="42"/>
      <c r="E13" s="9" t="s">
        <v>64</v>
      </c>
      <c r="F13" s="47">
        <v>4</v>
      </c>
      <c r="G13" s="49">
        <v>1</v>
      </c>
    </row>
    <row r="14" spans="1:7" ht="14.25" thickBot="1" x14ac:dyDescent="0.2">
      <c r="A14" s="37"/>
      <c r="B14" s="38"/>
      <c r="C14" s="45"/>
      <c r="D14" s="46"/>
      <c r="E14" s="10" t="s">
        <v>58</v>
      </c>
      <c r="F14" s="48"/>
      <c r="G14" s="50"/>
    </row>
    <row r="15" spans="1:7" ht="27.75" thickBot="1" x14ac:dyDescent="0.2">
      <c r="A15" s="39" t="s">
        <v>19</v>
      </c>
      <c r="B15" s="40"/>
      <c r="C15" s="39" t="s">
        <v>65</v>
      </c>
      <c r="D15" s="40"/>
      <c r="E15" s="10" t="s">
        <v>21</v>
      </c>
      <c r="F15" s="10">
        <v>2</v>
      </c>
      <c r="G15" s="11">
        <v>1</v>
      </c>
    </row>
    <row r="16" spans="1:7" ht="27.75" thickBot="1" x14ac:dyDescent="0.2">
      <c r="A16" s="41" t="s">
        <v>51</v>
      </c>
      <c r="B16" s="42"/>
      <c r="C16" s="41"/>
      <c r="D16" s="42"/>
      <c r="E16" s="10" t="s">
        <v>22</v>
      </c>
      <c r="F16" s="10">
        <v>1.8</v>
      </c>
      <c r="G16" s="11">
        <v>0.9</v>
      </c>
    </row>
    <row r="17" spans="1:7" x14ac:dyDescent="0.15">
      <c r="A17" s="43"/>
      <c r="B17" s="44"/>
      <c r="C17" s="41"/>
      <c r="D17" s="42"/>
      <c r="E17" s="9" t="s">
        <v>66</v>
      </c>
      <c r="F17" s="47">
        <v>4</v>
      </c>
      <c r="G17" s="49">
        <v>1</v>
      </c>
    </row>
    <row r="18" spans="1:7" ht="14.25" thickBot="1" x14ac:dyDescent="0.2">
      <c r="A18" s="43"/>
      <c r="B18" s="44"/>
      <c r="C18" s="45"/>
      <c r="D18" s="46"/>
      <c r="E18" s="10" t="s">
        <v>67</v>
      </c>
      <c r="F18" s="48"/>
      <c r="G18" s="50"/>
    </row>
    <row r="19" spans="1:7" ht="27" x14ac:dyDescent="0.15">
      <c r="A19" s="43"/>
      <c r="B19" s="44"/>
      <c r="C19" s="39" t="s">
        <v>68</v>
      </c>
      <c r="D19" s="40"/>
      <c r="E19" s="9" t="s">
        <v>69</v>
      </c>
      <c r="F19" s="47">
        <v>6</v>
      </c>
      <c r="G19" s="49">
        <v>1</v>
      </c>
    </row>
    <row r="20" spans="1:7" ht="14.25" thickBot="1" x14ac:dyDescent="0.2">
      <c r="A20" s="43"/>
      <c r="B20" s="44"/>
      <c r="C20" s="41"/>
      <c r="D20" s="42"/>
      <c r="E20" s="10" t="s">
        <v>70</v>
      </c>
      <c r="F20" s="48"/>
      <c r="G20" s="50"/>
    </row>
    <row r="21" spans="1:7" x14ac:dyDescent="0.15">
      <c r="A21" s="43"/>
      <c r="B21" s="44"/>
      <c r="C21" s="41"/>
      <c r="D21" s="42"/>
      <c r="E21" s="9" t="s">
        <v>71</v>
      </c>
      <c r="F21" s="47">
        <v>6</v>
      </c>
      <c r="G21" s="49">
        <v>1</v>
      </c>
    </row>
    <row r="22" spans="1:7" ht="14.25" thickBot="1" x14ac:dyDescent="0.2">
      <c r="A22" s="37"/>
      <c r="B22" s="38"/>
      <c r="C22" s="45"/>
      <c r="D22" s="46"/>
      <c r="E22" s="10" t="s">
        <v>72</v>
      </c>
      <c r="F22" s="48"/>
      <c r="G22" s="50"/>
    </row>
    <row r="23" spans="1:7" ht="27.75" thickBot="1" x14ac:dyDescent="0.2">
      <c r="A23" s="39" t="s">
        <v>27</v>
      </c>
      <c r="B23" s="40"/>
      <c r="C23" s="39" t="s">
        <v>74</v>
      </c>
      <c r="D23" s="40"/>
      <c r="E23" s="10" t="s">
        <v>29</v>
      </c>
      <c r="F23" s="10">
        <v>5</v>
      </c>
      <c r="G23" s="11">
        <v>1</v>
      </c>
    </row>
    <row r="24" spans="1:7" ht="14.25" thickBot="1" x14ac:dyDescent="0.2">
      <c r="A24" s="41" t="s">
        <v>73</v>
      </c>
      <c r="B24" s="42"/>
      <c r="C24" s="45"/>
      <c r="D24" s="46"/>
      <c r="E24" s="12" t="s">
        <v>30</v>
      </c>
      <c r="F24" s="10">
        <v>5</v>
      </c>
      <c r="G24" s="11">
        <v>1</v>
      </c>
    </row>
    <row r="25" spans="1:7" ht="27.75" thickBot="1" x14ac:dyDescent="0.2">
      <c r="A25" s="43"/>
      <c r="B25" s="44"/>
      <c r="C25" s="51" t="s">
        <v>75</v>
      </c>
      <c r="D25" s="52"/>
      <c r="E25" s="10" t="s">
        <v>32</v>
      </c>
      <c r="F25" s="10">
        <v>5</v>
      </c>
      <c r="G25" s="11">
        <v>1</v>
      </c>
    </row>
    <row r="26" spans="1:7" ht="13.5" customHeight="1" x14ac:dyDescent="0.15">
      <c r="A26" s="43"/>
      <c r="B26" s="44"/>
      <c r="C26" s="53" t="s">
        <v>33</v>
      </c>
      <c r="D26" s="54"/>
      <c r="E26" s="47" t="s">
        <v>34</v>
      </c>
      <c r="F26" s="47">
        <v>5</v>
      </c>
      <c r="G26" s="49">
        <v>1</v>
      </c>
    </row>
    <row r="27" spans="1:7" ht="14.25" thickBot="1" x14ac:dyDescent="0.2">
      <c r="A27" s="43"/>
      <c r="B27" s="44"/>
      <c r="C27" s="55" t="s">
        <v>76</v>
      </c>
      <c r="D27" s="56"/>
      <c r="E27" s="48"/>
      <c r="F27" s="48"/>
      <c r="G27" s="50"/>
    </row>
    <row r="28" spans="1:7" ht="13.5" customHeight="1" x14ac:dyDescent="0.15">
      <c r="A28" s="43"/>
      <c r="B28" s="44"/>
      <c r="C28" s="53" t="s">
        <v>35</v>
      </c>
      <c r="D28" s="54"/>
      <c r="E28" s="47" t="s">
        <v>36</v>
      </c>
      <c r="F28" s="47">
        <v>5</v>
      </c>
      <c r="G28" s="49">
        <v>1</v>
      </c>
    </row>
    <row r="29" spans="1:7" ht="14.25" thickBot="1" x14ac:dyDescent="0.2">
      <c r="A29" s="37"/>
      <c r="B29" s="38"/>
      <c r="C29" s="55" t="s">
        <v>76</v>
      </c>
      <c r="D29" s="56"/>
      <c r="E29" s="48"/>
      <c r="F29" s="48"/>
      <c r="G29" s="50"/>
    </row>
    <row r="30" spans="1:7" ht="14.25" thickBot="1" x14ac:dyDescent="0.2">
      <c r="A30" s="57" t="s">
        <v>37</v>
      </c>
      <c r="B30" s="58"/>
      <c r="C30" s="57" t="s">
        <v>78</v>
      </c>
      <c r="D30" s="58"/>
      <c r="E30" s="65" t="s">
        <v>3</v>
      </c>
      <c r="F30" s="10">
        <v>5</v>
      </c>
      <c r="G30" s="11">
        <v>1</v>
      </c>
    </row>
    <row r="31" spans="1:7" ht="14.25" thickBot="1" x14ac:dyDescent="0.2">
      <c r="A31" s="59" t="s">
        <v>77</v>
      </c>
      <c r="B31" s="60"/>
      <c r="C31" s="59"/>
      <c r="D31" s="60"/>
      <c r="E31" s="66"/>
      <c r="F31" s="10">
        <v>7</v>
      </c>
      <c r="G31" s="11">
        <v>1</v>
      </c>
    </row>
    <row r="32" spans="1:7" ht="14.25" thickBot="1" x14ac:dyDescent="0.2">
      <c r="A32" s="61"/>
      <c r="B32" s="62"/>
      <c r="C32" s="59"/>
      <c r="D32" s="60"/>
      <c r="E32" s="65" t="s">
        <v>4</v>
      </c>
      <c r="F32" s="14">
        <v>6</v>
      </c>
      <c r="G32" s="11">
        <v>1</v>
      </c>
    </row>
    <row r="33" spans="1:7" ht="14.25" thickBot="1" x14ac:dyDescent="0.2">
      <c r="A33" s="61"/>
      <c r="B33" s="62"/>
      <c r="C33" s="63"/>
      <c r="D33" s="64"/>
      <c r="E33" s="66"/>
      <c r="F33" s="14">
        <v>7</v>
      </c>
      <c r="G33" s="11">
        <v>1</v>
      </c>
    </row>
    <row r="34" spans="1:7" ht="13.5" customHeight="1" x14ac:dyDescent="0.15">
      <c r="A34" s="61"/>
      <c r="B34" s="62"/>
      <c r="C34" s="39" t="s">
        <v>79</v>
      </c>
      <c r="D34" s="40"/>
      <c r="E34" s="9" t="s">
        <v>82</v>
      </c>
      <c r="F34" s="47">
        <v>1</v>
      </c>
      <c r="G34" s="49">
        <v>1</v>
      </c>
    </row>
    <row r="35" spans="1:7" ht="14.25" thickBot="1" x14ac:dyDescent="0.2">
      <c r="A35" s="61"/>
      <c r="B35" s="62"/>
      <c r="C35" s="41" t="s">
        <v>80</v>
      </c>
      <c r="D35" s="42"/>
      <c r="E35" s="10" t="s">
        <v>83</v>
      </c>
      <c r="F35" s="48"/>
      <c r="G35" s="50"/>
    </row>
    <row r="36" spans="1:7" ht="41.25" thickBot="1" x14ac:dyDescent="0.2">
      <c r="A36" s="61"/>
      <c r="B36" s="62"/>
      <c r="C36" s="45" t="s">
        <v>81</v>
      </c>
      <c r="D36" s="46"/>
      <c r="E36" s="10" t="s">
        <v>40</v>
      </c>
      <c r="F36" s="10">
        <v>1</v>
      </c>
      <c r="G36" s="11">
        <v>1</v>
      </c>
    </row>
    <row r="37" spans="1:7" ht="13.5" customHeight="1" x14ac:dyDescent="0.15">
      <c r="A37" s="61"/>
      <c r="B37" s="62"/>
      <c r="C37" s="57" t="s">
        <v>41</v>
      </c>
      <c r="D37" s="58"/>
      <c r="E37" s="13" t="s">
        <v>85</v>
      </c>
      <c r="F37" s="65">
        <v>8</v>
      </c>
      <c r="G37" s="49">
        <v>1</v>
      </c>
    </row>
    <row r="38" spans="1:7" ht="14.25" thickBot="1" x14ac:dyDescent="0.2">
      <c r="A38" s="71"/>
      <c r="B38" s="72"/>
      <c r="C38" s="63" t="s">
        <v>84</v>
      </c>
      <c r="D38" s="64"/>
      <c r="E38" s="14" t="s">
        <v>41</v>
      </c>
      <c r="F38" s="66"/>
      <c r="G38" s="50"/>
    </row>
    <row r="39" spans="1:7" ht="20.25" thickBot="1" x14ac:dyDescent="0.2">
      <c r="A39" s="15">
        <v>99.8</v>
      </c>
      <c r="B39" s="67">
        <v>0.998</v>
      </c>
      <c r="C39" s="68"/>
      <c r="D39" s="69"/>
      <c r="E39" s="70"/>
      <c r="F39" s="70"/>
      <c r="G39" s="70"/>
    </row>
  </sheetData>
  <mergeCells count="91">
    <mergeCell ref="B39:C39"/>
    <mergeCell ref="D39:G39"/>
    <mergeCell ref="F34:F35"/>
    <mergeCell ref="G34:G35"/>
    <mergeCell ref="C37:D37"/>
    <mergeCell ref="C38:D38"/>
    <mergeCell ref="F37:F38"/>
    <mergeCell ref="G37:G38"/>
    <mergeCell ref="A36:B36"/>
    <mergeCell ref="A37:B37"/>
    <mergeCell ref="A38:B38"/>
    <mergeCell ref="C36:D36"/>
    <mergeCell ref="A35:B35"/>
    <mergeCell ref="C30:D33"/>
    <mergeCell ref="E30:E31"/>
    <mergeCell ref="E32:E33"/>
    <mergeCell ref="C34:D34"/>
    <mergeCell ref="C35:D35"/>
    <mergeCell ref="A30:B30"/>
    <mergeCell ref="A31:B31"/>
    <mergeCell ref="A32:B32"/>
    <mergeCell ref="A33:B33"/>
    <mergeCell ref="A34:B34"/>
    <mergeCell ref="F26:F27"/>
    <mergeCell ref="G26:G27"/>
    <mergeCell ref="C28:D28"/>
    <mergeCell ref="C29:D29"/>
    <mergeCell ref="E28:E29"/>
    <mergeCell ref="F28:F29"/>
    <mergeCell ref="G28:G29"/>
    <mergeCell ref="E26:E27"/>
    <mergeCell ref="A29:B29"/>
    <mergeCell ref="C23:D24"/>
    <mergeCell ref="C25:D25"/>
    <mergeCell ref="C26:D26"/>
    <mergeCell ref="C27:D27"/>
    <mergeCell ref="A23:B23"/>
    <mergeCell ref="A24:B24"/>
    <mergeCell ref="A25:B25"/>
    <mergeCell ref="A26:B26"/>
    <mergeCell ref="A27:B27"/>
    <mergeCell ref="A28:B28"/>
    <mergeCell ref="A22:B22"/>
    <mergeCell ref="C15:D18"/>
    <mergeCell ref="F17:F18"/>
    <mergeCell ref="G17:G18"/>
    <mergeCell ref="C19:D22"/>
    <mergeCell ref="F19:F20"/>
    <mergeCell ref="G19:G20"/>
    <mergeCell ref="F21:F22"/>
    <mergeCell ref="G21:G22"/>
    <mergeCell ref="A16:B16"/>
    <mergeCell ref="A17:B17"/>
    <mergeCell ref="A18:B18"/>
    <mergeCell ref="A19:B19"/>
    <mergeCell ref="A20:B20"/>
    <mergeCell ref="A21:B21"/>
    <mergeCell ref="A15:B15"/>
    <mergeCell ref="C11:D14"/>
    <mergeCell ref="F11:F12"/>
    <mergeCell ref="G11:G12"/>
    <mergeCell ref="F13:F14"/>
    <mergeCell ref="G13:G14"/>
    <mergeCell ref="C3:D6"/>
    <mergeCell ref="F3:F4"/>
    <mergeCell ref="G3:G4"/>
    <mergeCell ref="F5:F6"/>
    <mergeCell ref="G5:G6"/>
    <mergeCell ref="C7:D10"/>
    <mergeCell ref="F7:F8"/>
    <mergeCell ref="G7:G8"/>
    <mergeCell ref="F9:F10"/>
    <mergeCell ref="G9:G10"/>
    <mergeCell ref="A14:B14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G1:G2"/>
    <mergeCell ref="A1:B1"/>
    <mergeCell ref="A2:B2"/>
    <mergeCell ref="C1:D2"/>
    <mergeCell ref="E1:E2"/>
    <mergeCell ref="F1:F2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加权平均汇总表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发改委办公室</cp:lastModifiedBy>
  <cp:lastPrinted>2021-06-02T08:45:30Z</cp:lastPrinted>
  <dcterms:created xsi:type="dcterms:W3CDTF">2020-08-13T11:29:00Z</dcterms:created>
  <dcterms:modified xsi:type="dcterms:W3CDTF">2021-06-02T08:47:32Z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