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490" windowHeight="7860" tabRatio="707"/>
  </bookViews>
  <sheets>
    <sheet name="项目支出指标体系（定稿）" sheetId="5" r:id="rId1"/>
    <sheet name="项目支出指标体系（征求意见稿） " sheetId="4" state="hidden" r:id="rId2"/>
    <sheet name="项目支出指标体系（依据交通局目标批复）" sheetId="2" state="hidden" r:id="rId3"/>
    <sheet name="绩效目标批复表（交通局提供）" sheetId="3" state="hidden" r:id="rId4"/>
    <sheet name="Sheet1" sheetId="6" r:id="rId5"/>
  </sheets>
  <definedNames>
    <definedName name="_xlnm.Print_Area" localSheetId="0">'项目支出指标体系（定稿）'!$A$1:$I$28</definedName>
    <definedName name="_xlnm.Print_Titles" localSheetId="3">'绩效目标批复表（交通局提供）'!$10:$10</definedName>
    <definedName name="_xlnm.Print_Titles" localSheetId="0">'项目支出指标体系（定稿）'!$2:$3</definedName>
    <definedName name="_xlnm.Print_Titles" localSheetId="2">'项目支出指标体系（依据交通局目标批复）'!$2:$3</definedName>
    <definedName name="_xlnm.Print_Titles" localSheetId="1">'项目支出指标体系（征求意见稿） '!$2:$3</definedName>
  </definedNames>
  <calcPr calcId="124519"/>
</workbook>
</file>

<file path=xl/calcChain.xml><?xml version="1.0" encoding="utf-8"?>
<calcChain xmlns="http://schemas.openxmlformats.org/spreadsheetml/2006/main">
  <c r="O20" i="6"/>
  <c r="O18"/>
  <c r="N18"/>
  <c r="M18"/>
  <c r="L18"/>
  <c r="G18"/>
  <c r="F18"/>
  <c r="E18"/>
  <c r="N17"/>
  <c r="G17"/>
  <c r="N16"/>
  <c r="G16"/>
  <c r="N15"/>
  <c r="G15"/>
  <c r="N14"/>
  <c r="G14"/>
  <c r="N13"/>
  <c r="G13"/>
  <c r="N12"/>
  <c r="G12"/>
  <c r="N11"/>
  <c r="G11"/>
  <c r="N10"/>
  <c r="G10"/>
  <c r="N9"/>
  <c r="G9"/>
  <c r="N8"/>
  <c r="G8"/>
  <c r="N7"/>
  <c r="G7"/>
  <c r="N6"/>
  <c r="G6"/>
  <c r="N5"/>
  <c r="G5"/>
  <c r="N4"/>
  <c r="G4"/>
  <c r="N3"/>
  <c r="G3"/>
  <c r="E28" i="5"/>
  <c r="N16"/>
  <c r="I28"/>
</calcChain>
</file>

<file path=xl/sharedStrings.xml><?xml version="1.0" encoding="utf-8"?>
<sst xmlns="http://schemas.openxmlformats.org/spreadsheetml/2006/main" count="730" uniqueCount="304">
  <si>
    <t>附件2.1</t>
  </si>
  <si>
    <t>一级
指标</t>
  </si>
  <si>
    <t>二级指标</t>
  </si>
  <si>
    <t>三级指标</t>
  </si>
  <si>
    <t>四级指标</t>
  </si>
  <si>
    <t>权重</t>
  </si>
  <si>
    <t>指标解释</t>
  </si>
  <si>
    <t>标杆值</t>
  </si>
  <si>
    <t>评分标准</t>
  </si>
  <si>
    <t>得分</t>
  </si>
  <si>
    <t>得分率</t>
  </si>
  <si>
    <t>决策
（20分）</t>
  </si>
  <si>
    <t>项目立项（6分）</t>
  </si>
  <si>
    <t>立项依据
充分性</t>
  </si>
  <si>
    <t>-</t>
  </si>
  <si>
    <t>项目立项是否符合法律法规、相关政策、发展规划以及部门职责，用以反映和考核项目立项依据情况。</t>
  </si>
  <si>
    <t>充分</t>
  </si>
  <si>
    <t>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⑤项目是否与相关部门同类项目或部门内部相关项目不重复。
5项各占1/5权重分，每有一项不满足，则扣除相应权重分。</t>
  </si>
  <si>
    <t>立项程序
规范性</t>
  </si>
  <si>
    <t>项目的申请、设立过程是否符合相关要求，用以反映和考核项目立项的规范情况。</t>
  </si>
  <si>
    <t>规范</t>
  </si>
  <si>
    <t>①项目按照规定的程序申请设立；
②所提交的文件、材料符合相关要求；
③事前已经过必要的可行性研究、专家论证、风险评估、绩效评估、集体决策等。
若①②③齐全得权重100%；如不符合①得0分；缺②扣权重1/3；缺③扣权重1/3。</t>
  </si>
  <si>
    <t>绩效目标（6分）</t>
  </si>
  <si>
    <t>绩效目标
合理性</t>
  </si>
  <si>
    <t>项目所设定的绩效目标是否依据充分，是否符合客观实际，用以反映和考核项目绩效目标与项目实施的相符情况。</t>
  </si>
  <si>
    <t>合理</t>
  </si>
  <si>
    <t>①项目有绩效目标；
②项目绩效目标与实际工作内容具有相关性；
③项目预期产出效益和效果符合正常的业绩水平；
④绩效目标与预算确定的项目投资额或资金量相匹配。
4项各占1/4权重分，每有一项不满足，则扣除相应权重分。</t>
  </si>
  <si>
    <t>绩效指标
明确性</t>
  </si>
  <si>
    <t>依据绩效目标设定的绩效指标是否清晰、细化、可衡量等，用以反映和考核项目绩效目标的明细化情况。</t>
  </si>
  <si>
    <t>明确</t>
  </si>
  <si>
    <t>①将项目绩效目标细化分解为具体的绩效指标；
②指标值清晰、可衡量；
③指标值与项目年度任务数或计划数相对应。
3项各占1/3权重分，每有一项不满足，则扣除相应权重分。</t>
  </si>
  <si>
    <t>资金投入（8分）</t>
  </si>
  <si>
    <t>预算编制
科学性</t>
  </si>
  <si>
    <t>项目预算编制是否经过科学论证、有明确标准，资金额度与年度目标是否相适应，用以反映和考核项目预算编制的科学性、合理性情况。</t>
  </si>
  <si>
    <t>科学</t>
  </si>
  <si>
    <t>①预算编制经过科学论证；
②预算内容与项目内容匹配；
③预算额度测算依据充分，按照标准编制；
④预算确定的项目投资额或资金量与工作任务相匹配。
4项各占1/4权重分，每有一项不满足，则扣除相应权重分。</t>
  </si>
  <si>
    <t>资金分配
合理性</t>
  </si>
  <si>
    <t>考察项目资金分配是否有测算依据，预算安排内容与专项资金的设立目的及年度工作重点是否一致，用以反映和考核项目预算资金分配的科学性、合理性。</t>
  </si>
  <si>
    <t>①项目资金分配有测算依据得1/2权重分；
②根据预算安排内容与专项资金的设立目的及年度工作重点的匹配程度判断，分别得年度剩余权重的100%、75%、50%、25%和0%。</t>
  </si>
  <si>
    <t>过程
（20分）</t>
  </si>
  <si>
    <t>资金管理（8分）</t>
  </si>
  <si>
    <t>资金到位率</t>
  </si>
  <si>
    <t>实际到位资金与预算资金的比率，用以反映和考核2019年度资金落实情况对项目实施的总体保障程度。资金到位率=（实际到位资金/预算资金）*100%。</t>
  </si>
  <si>
    <t>资金到位率达100%得相应权重的100%，每下降1%扣5%权重，扣完相应权重为止。</t>
  </si>
  <si>
    <t>预算执行率</t>
  </si>
  <si>
    <t>项目预算资金是否按照计划执行，用以反映或考核项目预算执行情况。预算执行率=（实际支出金额/实际到位资金）×100%。</t>
  </si>
  <si>
    <t>预算执行率达100%，则得满分，每降低1%扣5%权重分，扣完为止。</t>
  </si>
  <si>
    <t>资金使用
合规性</t>
  </si>
  <si>
    <t>项目资金使用是否符合相关的财务管理制度规定，用以反映和考核项目资金的规范运行情况。</t>
  </si>
  <si>
    <t>合规</t>
  </si>
  <si>
    <t>①符合国家财经法规和财务管理制度以及有关专项资金管理办法的规定；
②资金的拨付有完整的审批程序和手续；
③符合项目预算批复或合同规定的用途；
④不存在截留、挤占、挪用、虚列支出等情况。
4项全部符合视为使用合规，得满分；存在①或③或④不满足时属于严重违规事项，本项指标不得分；在①③④同时符合，②不符合时，本项指标得75%权重分；</t>
  </si>
  <si>
    <t>组织实施（12分） </t>
  </si>
  <si>
    <t xml:space="preserve"> 管理制度
健全性</t>
  </si>
  <si>
    <t>项目实施单位的管理制度是否健全，是否已制定或具有相应的财务和业务管理制度，财务和业务管理制度是否合法、合规、完整。用以反映和考核财务和业务管理制度对项目顺利实施的保障情况。</t>
  </si>
  <si>
    <t>健全</t>
  </si>
  <si>
    <t>①制定或具有相应的财务管理制度；
②制定或具有相应的业务管理制度；
③财务管理制度合法、合规、完整；
④业务管理制度合法、合规、完整。
4项各占1/4权重分，每有一项不满足，则扣除相应权重分。</t>
  </si>
  <si>
    <t>制度执行
有效性</t>
  </si>
  <si>
    <t>项目实施是否符合相关管理规定，用以反映和考核相关管理制度的有效执行情况。</t>
  </si>
  <si>
    <t>有效</t>
  </si>
  <si>
    <t>①遵守相关法律法规和相关财务、业务管理规定；
②项目调整及支出调整手续完备；
③项目合同书、验收报告、技术鉴定等资料齐全并及时归档；
3项各占1/3权重分，每有一项不满足，则扣除相应权重分。</t>
  </si>
  <si>
    <t>产出
(25分)</t>
  </si>
  <si>
    <t>产出数量（10分）</t>
  </si>
  <si>
    <t>实际完成率</t>
  </si>
  <si>
    <t>项目实施的实际产出数与计划产出数的比率，用以反映和考核项目产出数量目标的实现程度。实际完成率=（实际产出数/计划产出数）×100%。
实际产出数：一定时期（本年度或项目期）内项目实际产出的产品或提供的服务数量。
计划产出数：项目绩效目标确定的在一定时期（本年度或项目期）内计划产出的产品或提供的服务数量。</t>
  </si>
  <si>
    <t>实际完成率达100%，则得满分，每低于1%，扣除5%权重分，扣完为止。</t>
  </si>
  <si>
    <t>区市道路养护\出租车补贴</t>
  </si>
  <si>
    <t>数量变动率</t>
  </si>
  <si>
    <t>考察2019年项目实际增减变动完成情况。项目数量变动率=（2019年实际数量-2018年实际数量）/2018年实际数量*100%。</t>
  </si>
  <si>
    <t>项目数量变动率超过50%，则得满分，每低于1%，扣除5%权重分，扣完为止。（50%根据计划标准、历史标准、横向标准、行业标准、政府考核等取得。）</t>
  </si>
  <si>
    <t>产出质量（5分）</t>
  </si>
  <si>
    <t>质量达标率</t>
  </si>
  <si>
    <t xml:space="preserve">项目完成的质量达标产出数与实际产出数的比率，用以反映和考核项目产出质量目标的实现程度。质量达标率=（质量达标产出数/实际产出数）×100%。
质量达标产出数：一定时期（本年度或项目期）内实际达到既定质量标准的产品或服务数量。既定质量标准是指项目实施单位设立绩效目标时依据计划标准、行业标准、历史标准或其他标准而设定的绩效指标值。
</t>
  </si>
  <si>
    <t>质量达标率达100%，则得满分，每低于1%，扣除5%权重分，扣完为止。</t>
  </si>
  <si>
    <t>产出时效
（5分）</t>
  </si>
  <si>
    <t>完成及时率</t>
  </si>
  <si>
    <t>各项目是否均按照计划、文件批复等相关规定及时完成，用以反映和考核项目产出时效目标的实现程度。项目完成及时率=及时完成的产出数/实际产出数*100%</t>
  </si>
  <si>
    <t>完成及时率达100%，则得满分，每低于1%，扣除5%权重分，扣完为止。</t>
  </si>
  <si>
    <t>产出成本
（5分）</t>
  </si>
  <si>
    <t>成本节约率</t>
  </si>
  <si>
    <t xml:space="preserve">完成项目计划工作目标的实际节约成本与计划成本的比率，用以反映和考核项目的成本节约程度。成本节约率=[（计划成本-实际成本）/计划成本]×100%。
实际成本：项目实施单位如期、保质、保量完成既定工作目标实际所耗费的支出。
计划成本：项目实施单位为完成工作目标计划安排的支出，一般以项目预算为参考。
</t>
  </si>
  <si>
    <t>0%-15%</t>
  </si>
  <si>
    <t>成本节约率大于0%且低于15%，则得满分，每高于（15%）或低于（0%）1%，扣除5%权重分，扣完为止。</t>
  </si>
  <si>
    <t>项目效益（23分）</t>
  </si>
  <si>
    <t>评价道路运维对经济效益的影响程度</t>
  </si>
  <si>
    <t>提升</t>
  </si>
  <si>
    <t>社会效益</t>
  </si>
  <si>
    <t>考察交通运输行业运输效率提升情况</t>
  </si>
  <si>
    <t>生态效益</t>
  </si>
  <si>
    <t>交通运输行业碳排放强度</t>
  </si>
  <si>
    <t>考察行业碳排放强度是否下降</t>
  </si>
  <si>
    <t>可持续
影响
（4分）</t>
  </si>
  <si>
    <t>政策
可持续性</t>
  </si>
  <si>
    <t>考察项目后续运行及成效发挥的可持续影响情况。</t>
  </si>
  <si>
    <t>可持续</t>
  </si>
  <si>
    <t>项目政策能够使项目后续运行及成效发挥得到可持续发展得满分，未得到可持续发展则可根据专家判断可得75%、50%、25%、0的权重分。</t>
  </si>
  <si>
    <t>项目发展机制可持续性</t>
  </si>
  <si>
    <t>考察项目运转是否形成了可持续发展的机制。</t>
  </si>
  <si>
    <t>项目运转形成了可持续发展的机制则得满分，未形成则可根据专家判断可得75%、50%、25%、0的权重分。</t>
  </si>
  <si>
    <t>满意度
（8分）</t>
  </si>
  <si>
    <t>服务对象
满意度</t>
  </si>
  <si>
    <t>受益群体满意度</t>
  </si>
  <si>
    <t>考察社会公众或服务对象对项目实施效果的满意程度。社会公众或服务对象是指因该项目实施而受到影响的部门（单位）、群体或个人。一般采取社会调查的方式。</t>
  </si>
  <si>
    <t>合计</t>
  </si>
  <si>
    <t>项目支出指标体系</t>
  </si>
  <si>
    <t>①制定或具有相应的财务管理制度；
②制定或具有相应的业务管理制度；
③财务管理制度合法、合规、完整；
④业务管理制度合法、合规、完整。
4项各占1/4权重分，每有一项不满足，则扣除相应权重分。（需根据实际情况细化制度和修改权重比）</t>
  </si>
  <si>
    <t>①遵守相关法律法规和相关管理规定；
②项目调整及支出调整手续完备；
③项目合同书、验收报告、技术鉴定等资料齐全并及时归档；
④项目实施的人员条件、场地设备、信息支撑等落实到位。
4项各占1/4权重分，每有一项不满足，则扣除相应权重分。（需根据实际情况细化制度和修改权重比）</t>
  </si>
  <si>
    <t>a%</t>
  </si>
  <si>
    <t>项目数量变动率超过a%，则得满分，每低于*%，扣除5%权重分，扣完为止。（a根据计划标准、历史标准、横向标准、行业标准、政府考核等取得。）</t>
  </si>
  <si>
    <t>效益
（35分）</t>
  </si>
  <si>
    <t>经济效益</t>
  </si>
  <si>
    <t>政府债务负担降低率</t>
  </si>
  <si>
    <t>考察政府债务负担的降低情况</t>
  </si>
  <si>
    <t>&gt;0</t>
  </si>
  <si>
    <t>按照借款合同约定及时还本付息则得满分，违约零分。</t>
  </si>
  <si>
    <t>道路运维对经济发展的贡献</t>
  </si>
  <si>
    <t>量化指标完成情况与专家判断综合打分</t>
  </si>
  <si>
    <t>桥梁一二类率</t>
  </si>
  <si>
    <t>考察桥梁的维护情况</t>
  </si>
  <si>
    <t>96%</t>
  </si>
  <si>
    <t>比率达96%，则得满分，每低于1%，扣除10%权重分，扣完为止。</t>
  </si>
  <si>
    <t>公路优良路率</t>
  </si>
  <si>
    <t>考察公路的维护情况</t>
  </si>
  <si>
    <t>比率达90%，则得满分，每低于1%，扣除10%权重分，扣完为止。</t>
  </si>
  <si>
    <t>交通安全事故发生数降低率</t>
  </si>
  <si>
    <t>考察公路安全情况</t>
  </si>
  <si>
    <t>10%</t>
  </si>
  <si>
    <t>比率达10%，则得满分，每低于1%，扣除10%权重分，扣完为止。</t>
  </si>
  <si>
    <t>重点运营车辆违章率下降率</t>
  </si>
  <si>
    <t>考察营运车辆违章情况是否下降</t>
  </si>
  <si>
    <t>交通运输行业运输效率提升率</t>
  </si>
  <si>
    <t>＞0</t>
  </si>
  <si>
    <t>交通运输专网网络安全事故发生率</t>
  </si>
  <si>
    <t>考察交通运输专网网络安全事故发生情况</t>
  </si>
  <si>
    <t>下降</t>
  </si>
  <si>
    <t>公路绿化美化环境</t>
  </si>
  <si>
    <t>考察是否对生态环境产生积极的影响</t>
  </si>
  <si>
    <t>服务对象满意度达95%，则得满分，每降低1%，扣除5%权重分。</t>
  </si>
  <si>
    <r>
      <rPr>
        <sz val="18"/>
        <color rgb="FF000000"/>
        <rFont val="Arial"/>
        <family val="2"/>
      </rPr>
      <t> </t>
    </r>
    <r>
      <rPr>
        <sz val="18"/>
        <color rgb="FF000000"/>
        <rFont val="方正小标宋_GBK"/>
        <family val="4"/>
        <charset val="134"/>
      </rPr>
      <t>青岛市财政专项资金绩效目标批复表
（2019年度）</t>
    </r>
  </si>
  <si>
    <r>
      <rPr>
        <sz val="11"/>
        <color rgb="FFFF0000"/>
        <rFont val="宋体"/>
        <family val="3"/>
        <charset val="134"/>
      </rPr>
      <t>（青岛政务网　发布日期：</t>
    </r>
    <r>
      <rPr>
        <sz val="11"/>
        <color rgb="FFFF0000"/>
        <rFont val="Calibri"/>
        <family val="2"/>
      </rPr>
      <t xml:space="preserve">2019-02-13 </t>
    </r>
    <r>
      <rPr>
        <sz val="11"/>
        <color rgb="FFFF0000"/>
        <rFont val="宋体"/>
        <family val="3"/>
        <charset val="134"/>
      </rPr>
      <t>来源：青岛市交通运输委员会</t>
    </r>
    <r>
      <rPr>
        <sz val="11"/>
        <color rgb="FFFF0000"/>
        <rFont val="Calibri"/>
        <family val="2"/>
      </rPr>
      <t xml:space="preserve"> </t>
    </r>
    <r>
      <rPr>
        <sz val="11"/>
        <color rgb="FFFF0000"/>
        <rFont val="宋体"/>
        <family val="3"/>
        <charset val="134"/>
      </rPr>
      <t>）</t>
    </r>
  </si>
  <si>
    <t>项目名称</t>
  </si>
  <si>
    <t>交通建设维护资金</t>
  </si>
  <si>
    <t>主管部门</t>
  </si>
  <si>
    <t>青岛市交通运输委员会</t>
  </si>
  <si>
    <t>项目单位</t>
  </si>
  <si>
    <t>青岛市交通运输委员会、青岛市交通运输公共服务中心、青岛市道路运输管理局等</t>
  </si>
  <si>
    <t>项目属性</t>
  </si>
  <si>
    <t>延续项目</t>
  </si>
  <si>
    <t>项目期</t>
  </si>
  <si>
    <t>2019.1.1-12.31</t>
  </si>
  <si>
    <t>项目资金
（万元）</t>
  </si>
  <si>
    <t xml:space="preserve"> 中期资金总额：</t>
  </si>
  <si>
    <t xml:space="preserve"> 年度资金总额：</t>
  </si>
  <si>
    <r>
      <rPr>
        <b/>
        <sz val="11"/>
        <color indexed="8"/>
        <rFont val="Calibri"/>
        <family val="2"/>
      </rPr>
      <t xml:space="preserve"> </t>
    </r>
    <r>
      <rPr>
        <b/>
        <sz val="11"/>
        <color indexed="8"/>
        <rFont val="宋体"/>
        <family val="3"/>
        <charset val="134"/>
      </rPr>
      <t>其中：财政拨款</t>
    </r>
  </si>
  <si>
    <t xml:space="preserve">  其中：财政拨款</t>
  </si>
  <si>
    <t xml:space="preserve">             其他资金</t>
  </si>
  <si>
    <t xml:space="preserve">     其他资金</t>
  </si>
  <si>
    <t>长期绩效目标</t>
  </si>
  <si>
    <t>（1）做好公路日常养护各项工作，切实做好路面和桥梁检测工作，加大路面养护维修处置力度，保持设施完好、外观醒目，确保路面行车安全；确保桥梁病害当年处置完毕，保障桥梁安全运营。加大路面保洁力度，保持良好卫生环境，通过日常检查监督，不断提高日常养护管理水平，保持普通国省道公路安全畅通运行。
（2）2019-2021年,基本实现市区前海自八大峡海域、二中湾海域、五四广场-奥帆中心-银海俱乐部区域海上旅游经营秩序监管全覆盖。严厉打击非法营运船舶从事海上旅游活动，确保海上旅游经营秩序，确保海上旅游生产经营活动平稳有序；做好应急保障工作任务，遇有突发事件及时现场处置。
（3）严格按照借款合同约定，履行职责，及时还本付息降低债务风险，保障和促进交通建设项目顺利建设，维护单位信誉和避免逾期风险。
（4）委本级按合同约定支付办公楼门窗更换、卫生间及食堂修缮改造、楼前雨棚维修质保金，此外对楼内老化墙体维修粉刷及楼顶进行防水层处理，2019年完成尾款支付及活动器材保养，2020年完成楼内墙面维修粉刷，2021年完成楼顶防水层翻新；召开专家审查会进行施工图审查咨询，对项目审批严格控制把关，完善决策程序；规范数据采集，保障青岛市交通运输能耗与碳排放统计监测体系及平台正常运行，支撑交通运输行业节能减排战略研究、政策制定、规划编制、标准制定、监督管理以及统计科研工作开展；组织交通建设项目结（决）算审计，督促建设单位管理行使职责、监督设计、施工、监理等单位履约，提升审计中介机构服务水平，节约交通建设资金，提高项目资金使用效率，规范项目管理。
公路局建立健全路网运行监测与应急处置服务制度框架、提升规范水平，全市普通国省道重要节点、重点路段实现可视可测可控。“四好农村路”考核评估每年按省交通运输厅农村公路2017年检查抽查评估比例不低于10%测算，抽查评估我市农村公路1303.6公里,评估结果做为年度监督检查重要依据。做好路政执法人员服装购置、培训、执法执勤专用车辆维护、路政设施购置、加强路域环境整治、公路法律法规宣传工作，从而提高路政执法队伍业务素质，展现良好风貌，营造全社会爱路护路良好氛围。</t>
  </si>
  <si>
    <t>年度绩效目标</t>
  </si>
  <si>
    <t>（1）完成全市普通国省道公路路面及桥梁检测工作，提交检测报告。保证公路安全畅通、桥梁安全运营，市区分局管养公路优良路率保持在90%以上，一二类桥梁比例稳定在96%以上，滨海公路仰口隧道保持安全畅通运行。公路环境干净美观、消除安全隐患、损毁修复及时、设施完好。
（2）两艘执法船艇将于2018年11月份交付使用.执法船艇投入使用，将有力加强对海面营运的海上旅游经营船舶的监督，确保合法、有序运营；对违法经营船舶进行检查、严厉打击和查处非法运营船舶，确保海上旅游经营平稳、有序。
（3）严格按照借款合同约定，履行职责，及时还本付息降低债务风险，保障和促进交通建设项目顺利建设，维护单位信誉和避免逾期风险。
（4）委本级2019年底完成尾款支付20.61万元和部分设施修缮改造及活动器材保养；召开专家审查会进行施工图审查咨询，对项目审批严格控制把关，完善决策程序；通过开展体系运营维护工作，确保青岛市交通运输行业能耗数据采集、分析决策等工作有序推进，保障青岛市交通运输能耗与碳排放统计监测体系及平台正常运行，进一步准确掌握我市交通运输行业能耗排放、碳排放水平与运输效率等关键指标，支持交通运输节能环保工作开展；开展交通建设项目结（决）算审计，督促建设单位管理行使职责、监督设计、施工、监理等单位履约，提升审计中介机构服务水平，节约交通建设资金，提高项目自己使用效率，规范项目管理。
公路局完善路网运行监测与应急处置服务制度框架，不断提升规范水平，全市普通国省道重要节点、重点路段实现可视可测可控。按照省交通运输厅农村公路2017年度检查抽查评估比例不低于10%测算，抽查评估我市农村公路1303.6公里,评估结果做为年度监督检查的重要依据。做好执法执勤专用车辆维护工作，进一步提升路政管理工作。公共服务中心：保证12345交通政务热线来件转办率稳定；中心机房设备巡检正常，系统稳定；微信、微博持续稳定为社会服务。为应急提供基础支撑和保障。保障交通运输专网网络安全。做好信息化咨询及技术服务有关工作。</t>
  </si>
  <si>
    <t>一级指标</t>
  </si>
  <si>
    <t>指标值</t>
  </si>
  <si>
    <t>产出指标</t>
  </si>
  <si>
    <t>数量指标</t>
  </si>
  <si>
    <t>养护公路里程数</t>
  </si>
  <si>
    <t>66.7公里</t>
  </si>
  <si>
    <t>考察养护公里情况</t>
  </si>
  <si>
    <t>养护桥梁数</t>
  </si>
  <si>
    <t>28座</t>
  </si>
  <si>
    <t>考察市区分局管养桥梁情况</t>
  </si>
  <si>
    <t>执法船巡逻次数及里程达标率</t>
  </si>
  <si>
    <t>100%</t>
  </si>
  <si>
    <t>考察执法船巡逻次数及巡逻里程是否达到要求，其中旅游旺季（5-10月），每船每周巡逻次数不少于三次，每船每次巡航里程不少于12海里；旅游淡季期间（11月-次年4月），每船平均两周巡逻次数不少于一次，每船每次巡航里程不少于12海里</t>
  </si>
  <si>
    <t>归还公路债务贷款本息</t>
  </si>
  <si>
    <t>155241万元</t>
  </si>
  <si>
    <t>考察公路债务贷款本息归还情况</t>
  </si>
  <si>
    <t>楼顶防水层翻新及墙面维修粉刷面积</t>
  </si>
  <si>
    <t>10800平方米</t>
  </si>
  <si>
    <t>考察对建筑进行维修翻新粉刷计划的完成情况</t>
  </si>
  <si>
    <t>活动室器械养护数</t>
  </si>
  <si>
    <t>20组</t>
  </si>
  <si>
    <t>考察对活动室器械养护计划的完成情况</t>
  </si>
  <si>
    <t>车辆能耗采集终端硬件维护台件数</t>
  </si>
  <si>
    <t>＞2000台</t>
  </si>
  <si>
    <t>考察对车辆能耗采集终端硬件进行维护的情况</t>
  </si>
  <si>
    <t>检测路面破损、平整度、外业综合评估里程数</t>
  </si>
  <si>
    <t>1303.6公里</t>
  </si>
  <si>
    <t>考察省交通运输厅农村公路2017年度检查抽查评估任务完成情况</t>
  </si>
  <si>
    <t>质量指标</t>
  </si>
  <si>
    <t>公路桥梁维修保养验收合格率</t>
  </si>
  <si>
    <t>考察对公路桥梁维修保养验收合格情况</t>
  </si>
  <si>
    <t>系统、平台、终端等维修维护验收合格率</t>
  </si>
  <si>
    <t>考察对各系统、平台、终端等维修维护验收合格情况</t>
  </si>
  <si>
    <t>船检CCS认证合格率</t>
  </si>
  <si>
    <t>考察是否通过船舶检验CCS认证</t>
  </si>
  <si>
    <t>相关设备环保认证通过率</t>
  </si>
  <si>
    <t>考察相关设备是否通过环保认证</t>
  </si>
  <si>
    <t>不良贷款率</t>
  </si>
  <si>
    <t>考察是否存在不良贷款情况</t>
  </si>
  <si>
    <t>违约比率</t>
  </si>
  <si>
    <t>考察是否按合同约定支付</t>
  </si>
  <si>
    <t>软硬件故障上报率</t>
  </si>
  <si>
    <t>≥99%</t>
  </si>
  <si>
    <t>考察软硬件故障发生后的上报情况</t>
  </si>
  <si>
    <t>培训覆盖率</t>
  </si>
  <si>
    <t>≥95%</t>
  </si>
  <si>
    <t>考察培训的覆盖情况</t>
  </si>
  <si>
    <t>网络通讯合格率</t>
  </si>
  <si>
    <t>考察专报网等网络通讯是否正常运行</t>
  </si>
  <si>
    <t>交通运输能耗与碳排放统计监测体系及平台正常运转率</t>
  </si>
  <si>
    <t>考察交通运输能耗与碳排放统计监测体系及平台正常运转情况</t>
  </si>
  <si>
    <t>公众出行服务平台正常运转天数</t>
  </si>
  <si>
    <t>≥360天</t>
  </si>
  <si>
    <t>考察公众出行服务平台正常运转情况</t>
  </si>
  <si>
    <t>时效指标</t>
  </si>
  <si>
    <t>维修保养及时率</t>
  </si>
  <si>
    <t>考察对公路、桥梁的维修保养是否全部按规定时间及时进行</t>
  </si>
  <si>
    <t>系统、设备故障修复响应时间</t>
  </si>
  <si>
    <t>≤1小时</t>
  </si>
  <si>
    <t>考察系统、设备故障后修复的响应时间是否及时</t>
  </si>
  <si>
    <t>处理违法案件及时率</t>
  </si>
  <si>
    <t>考察是否在出现违法经营行为2小时内现场处置</t>
  </si>
  <si>
    <t>公路债务本息资金偿还及时性</t>
  </si>
  <si>
    <t>及时</t>
  </si>
  <si>
    <t>考察是否按照合同约定时限及时偿还公路债务本息资金</t>
  </si>
  <si>
    <t>计划内审计项目完成及时率</t>
  </si>
  <si>
    <t>考察计划进行的审计项目是否按时完成</t>
  </si>
  <si>
    <t>成本指标</t>
  </si>
  <si>
    <t>交通建设资金成本节约率</t>
  </si>
  <si>
    <t>考察交通建设资金成本的节约情况</t>
  </si>
  <si>
    <t>效益指标</t>
  </si>
  <si>
    <t>＜0</t>
  </si>
  <si>
    <t>社会效益指标</t>
  </si>
  <si>
    <t>可持续影响指标</t>
  </si>
  <si>
    <t>公路养护机制健全性</t>
  </si>
  <si>
    <t>考察公路养护的机制建立健全情况，如人员、管理等</t>
  </si>
  <si>
    <t>偿还本息资金长效管理制度健全性</t>
  </si>
  <si>
    <t>考察偿还公路债务本息资金的长效管理制度是否建立健全</t>
  </si>
  <si>
    <t>硬件配套完善性</t>
  </si>
  <si>
    <t>完善</t>
  </si>
  <si>
    <t>考察对各个系统、平台的硬件配套情况</t>
  </si>
  <si>
    <t>满意度指标</t>
  </si>
  <si>
    <t>服务对象满意度指标</t>
  </si>
  <si>
    <t>社会投诉受理满意度</t>
  </si>
  <si>
    <t>考察社会投诉人员对受理情况的满意度</t>
  </si>
  <si>
    <t>服务对象满意度</t>
  </si>
  <si>
    <t>≥90%</t>
  </si>
  <si>
    <t>考察该资金的服务对象满意度</t>
  </si>
  <si>
    <t>序号</t>
  </si>
  <si>
    <t>预算单位</t>
  </si>
  <si>
    <t>预算项目</t>
  </si>
  <si>
    <t>期初预算资金</t>
  </si>
  <si>
    <t>预算调整</t>
  </si>
  <si>
    <t>年度预算</t>
  </si>
  <si>
    <t>指标文件</t>
  </si>
  <si>
    <t>年度支出</t>
  </si>
  <si>
    <t>局本级</t>
  </si>
  <si>
    <t>交通行业管理运转经费</t>
  </si>
  <si>
    <r>
      <rPr>
        <sz val="9"/>
        <color rgb="FF000000"/>
        <rFont val="Times New Roman"/>
        <family val="1"/>
      </rPr>
      <t>青财预指〔2019</t>
    </r>
    <r>
      <rPr>
        <sz val="9"/>
        <color rgb="FF000000"/>
        <rFont val="仿宋_GB2312"/>
        <family val="3"/>
        <charset val="134"/>
      </rPr>
      <t>〕</t>
    </r>
    <r>
      <rPr>
        <sz val="9"/>
        <color rgb="FF000000"/>
        <rFont val="Times New Roman"/>
        <family val="1"/>
      </rPr>
      <t xml:space="preserve">2 </t>
    </r>
    <r>
      <rPr>
        <sz val="9"/>
        <color rgb="FF000000"/>
        <rFont val="仿宋_GB2312"/>
        <family val="3"/>
        <charset val="134"/>
      </rPr>
      <t>号</t>
    </r>
  </si>
  <si>
    <r>
      <rPr>
        <sz val="9"/>
        <color rgb="FF000000"/>
        <rFont val="Times New Roman"/>
        <family val="1"/>
      </rPr>
      <t>青财建〔2019</t>
    </r>
    <r>
      <rPr>
        <sz val="9"/>
        <color rgb="FF000000"/>
        <rFont val="仿宋_GB2312"/>
        <family val="3"/>
        <charset val="134"/>
      </rPr>
      <t>〕</t>
    </r>
    <r>
      <rPr>
        <sz val="9"/>
        <color rgb="FF000000"/>
        <rFont val="Times New Roman"/>
        <family val="1"/>
      </rPr>
      <t>48</t>
    </r>
    <r>
      <rPr>
        <sz val="9"/>
        <color rgb="FF000000"/>
        <rFont val="仿宋_GB2312"/>
        <family val="3"/>
        <charset val="134"/>
      </rPr>
      <t>号</t>
    </r>
  </si>
  <si>
    <t>偿还公路债务本息资金</t>
  </si>
  <si>
    <t>公路局</t>
  </si>
  <si>
    <t>公路日常养护经费</t>
  </si>
  <si>
    <t>普通公路建设项目</t>
  </si>
  <si>
    <r>
      <rPr>
        <sz val="9"/>
        <color rgb="FF000000"/>
        <rFont val="Times New Roman"/>
        <family val="1"/>
      </rPr>
      <t>青财建指〔2019</t>
    </r>
    <r>
      <rPr>
        <sz val="9"/>
        <color rgb="FF000000"/>
        <rFont val="仿宋_GB2312"/>
        <family val="3"/>
        <charset val="134"/>
      </rPr>
      <t>〕</t>
    </r>
    <r>
      <rPr>
        <sz val="9"/>
        <color rgb="FF000000"/>
        <rFont val="Times New Roman"/>
        <family val="1"/>
      </rPr>
      <t>11</t>
    </r>
    <r>
      <rPr>
        <sz val="9"/>
        <color rgb="FF000000"/>
        <rFont val="仿宋_GB2312"/>
        <family val="3"/>
        <charset val="134"/>
      </rPr>
      <t>号</t>
    </r>
  </si>
  <si>
    <t>切区市资金</t>
  </si>
  <si>
    <r>
      <rPr>
        <sz val="9"/>
        <color rgb="FF000000"/>
        <rFont val="Times New Roman"/>
        <family val="1"/>
      </rPr>
      <t>2019</t>
    </r>
    <r>
      <rPr>
        <sz val="9"/>
        <color rgb="FF000000"/>
        <rFont val="仿宋_GB2312"/>
        <family val="3"/>
        <charset val="134"/>
      </rPr>
      <t>年公路日常养护管理经费</t>
    </r>
  </si>
  <si>
    <r>
      <rPr>
        <sz val="9"/>
        <color rgb="FF000000"/>
        <rFont val="Times New Roman"/>
        <family val="1"/>
      </rPr>
      <t>青财预指〔2019</t>
    </r>
    <r>
      <rPr>
        <sz val="9"/>
        <color rgb="FF000000"/>
        <rFont val="仿宋_GB2312"/>
        <family val="3"/>
        <charset val="134"/>
      </rPr>
      <t>〕</t>
    </r>
    <r>
      <rPr>
        <sz val="9"/>
        <color rgb="FF000000"/>
        <rFont val="Times New Roman"/>
        <family val="1"/>
      </rPr>
      <t>2</t>
    </r>
    <r>
      <rPr>
        <sz val="9"/>
        <color rgb="FF000000"/>
        <rFont val="仿宋_GB2312"/>
        <family val="3"/>
        <charset val="134"/>
      </rPr>
      <t>号</t>
    </r>
  </si>
  <si>
    <r>
      <rPr>
        <sz val="12"/>
        <color rgb="FF000000"/>
        <rFont val="Times New Roman"/>
        <family val="1"/>
      </rPr>
      <t>2019</t>
    </r>
    <r>
      <rPr>
        <sz val="12"/>
        <color rgb="FF000000"/>
        <rFont val="仿宋_GB2312"/>
        <family val="3"/>
        <charset val="134"/>
      </rPr>
      <t>年成品油价格和税费改革转移支付资金</t>
    </r>
  </si>
  <si>
    <t>交通基础设施建设项目市级补助资金</t>
  </si>
  <si>
    <r>
      <rPr>
        <sz val="9"/>
        <color rgb="FF000000"/>
        <rFont val="Times New Roman"/>
        <family val="1"/>
      </rPr>
      <t>青财建〔</t>
    </r>
    <r>
      <rPr>
        <sz val="9"/>
        <color rgb="FF000000"/>
        <rFont val="Times New Roman"/>
        <family val="1"/>
      </rPr>
      <t>2019</t>
    </r>
    <r>
      <rPr>
        <sz val="9"/>
        <color rgb="FF000000"/>
        <rFont val="仿宋_GB2312"/>
        <family val="3"/>
        <charset val="134"/>
      </rPr>
      <t>〕</t>
    </r>
    <r>
      <rPr>
        <sz val="9"/>
        <color rgb="FF000000"/>
        <rFont val="Times New Roman"/>
        <family val="1"/>
      </rPr>
      <t>89</t>
    </r>
    <r>
      <rPr>
        <sz val="9"/>
        <color rgb="FF000000"/>
        <rFont val="仿宋_GB2312"/>
        <family val="3"/>
        <charset val="134"/>
      </rPr>
      <t>号</t>
    </r>
    <r>
      <rPr>
        <sz val="9"/>
        <color rgb="FF000000"/>
        <rFont val="Times New Roman"/>
        <family val="1"/>
      </rPr>
      <t>\</t>
    </r>
    <r>
      <rPr>
        <sz val="9"/>
        <color rgb="FF000000"/>
        <rFont val="仿宋_GB2312"/>
        <family val="3"/>
        <charset val="134"/>
      </rPr>
      <t>青财建指〔2019〕9号</t>
    </r>
  </si>
  <si>
    <t>运管局</t>
  </si>
  <si>
    <r>
      <rPr>
        <sz val="9"/>
        <color rgb="FF000000"/>
        <rFont val="Times New Roman"/>
        <family val="1"/>
      </rPr>
      <t>青财建指〔2019</t>
    </r>
    <r>
      <rPr>
        <sz val="9"/>
        <color rgb="FF000000"/>
        <rFont val="仿宋_GB2312"/>
        <family val="3"/>
        <charset val="134"/>
      </rPr>
      <t>〕</t>
    </r>
    <r>
      <rPr>
        <sz val="9"/>
        <color rgb="FF000000"/>
        <rFont val="Times New Roman"/>
        <family val="1"/>
      </rPr>
      <t>53</t>
    </r>
    <r>
      <rPr>
        <sz val="9"/>
        <color rgb="FF000000"/>
        <rFont val="仿宋_GB2312"/>
        <family val="3"/>
        <charset val="134"/>
      </rPr>
      <t>号</t>
    </r>
  </si>
  <si>
    <r>
      <rPr>
        <sz val="9"/>
        <color rgb="FF000000"/>
        <rFont val="Times New Roman"/>
        <family val="1"/>
      </rPr>
      <t>青财建〔2019</t>
    </r>
    <r>
      <rPr>
        <sz val="9"/>
        <color rgb="FF000000"/>
        <rFont val="仿宋_GB2312"/>
        <family val="3"/>
        <charset val="134"/>
      </rPr>
      <t>〕</t>
    </r>
    <r>
      <rPr>
        <sz val="9"/>
        <color rgb="FF000000"/>
        <rFont val="Times New Roman"/>
        <family val="1"/>
      </rPr>
      <t>98</t>
    </r>
    <r>
      <rPr>
        <sz val="9"/>
        <color rgb="FF000000"/>
        <rFont val="仿宋_GB2312"/>
        <family val="3"/>
        <charset val="134"/>
      </rPr>
      <t>号</t>
    </r>
  </si>
  <si>
    <t>港航执法大队</t>
  </si>
  <si>
    <t>公共服务中心</t>
  </si>
  <si>
    <t>附件：</t>
    <phoneticPr fontId="27" type="noConversion"/>
  </si>
  <si>
    <t>一级指标</t>
    <phoneticPr fontId="27" type="noConversion"/>
  </si>
  <si>
    <t>隧道安全责任事故发生数</t>
    <phoneticPr fontId="27" type="noConversion"/>
  </si>
  <si>
    <t>供热单位采暖期间停业、歇业天数</t>
    <phoneticPr fontId="27" type="noConversion"/>
  </si>
  <si>
    <t>居民用户对供热投诉的处理完结率</t>
    <phoneticPr fontId="27" type="noConversion"/>
  </si>
  <si>
    <t>对投诉进行及时处理率</t>
    <phoneticPr fontId="27" type="noConversion"/>
  </si>
  <si>
    <t>隧道内安全责任事故发生数量</t>
    <phoneticPr fontId="27" type="noConversion"/>
  </si>
  <si>
    <t>安全事故发生则0分，不发生安全事故为满分</t>
    <phoneticPr fontId="27" type="noConversion"/>
  </si>
  <si>
    <t>投诉及时处理为满分，不及时处理则扣分</t>
    <phoneticPr fontId="27" type="noConversion"/>
  </si>
  <si>
    <t>考察供热单位采暖期间是否停业、歇业</t>
    <phoneticPr fontId="27" type="noConversion"/>
  </si>
  <si>
    <t>供热单位采暖期间有停业、歇业一天扣1分，扣完为止</t>
    <phoneticPr fontId="27" type="noConversion"/>
  </si>
  <si>
    <t>效益
（35分）</t>
    <phoneticPr fontId="27" type="noConversion"/>
  </si>
  <si>
    <t>乘务员轮岗换班机制健全性</t>
    <phoneticPr fontId="27" type="noConversion"/>
  </si>
  <si>
    <t>考察乘务员轮岗换班机制是否健全</t>
    <phoneticPr fontId="27" type="noConversion"/>
  </si>
  <si>
    <t>供热专业规划健全性</t>
    <phoneticPr fontId="27" type="noConversion"/>
  </si>
  <si>
    <t>供热专业规划是否健全</t>
    <phoneticPr fontId="27" type="noConversion"/>
  </si>
  <si>
    <t>乘客满意度</t>
    <phoneticPr fontId="27" type="noConversion"/>
  </si>
  <si>
    <r>
      <t>满意度
（1</t>
    </r>
    <r>
      <rPr>
        <sz val="11"/>
        <rFont val="仿宋_GB2312"/>
        <family val="3"/>
        <charset val="134"/>
      </rPr>
      <t>2</t>
    </r>
    <r>
      <rPr>
        <sz val="11"/>
        <rFont val="仿宋_GB2312"/>
        <family val="3"/>
        <charset val="134"/>
      </rPr>
      <t>分）</t>
    </r>
    <phoneticPr fontId="27" type="noConversion"/>
  </si>
  <si>
    <t>公交司机满意度</t>
    <phoneticPr fontId="27" type="noConversion"/>
  </si>
  <si>
    <t>服务对象满意度达95%，则得满分，每降低1%，扣除2%权重分。</t>
  </si>
  <si>
    <t>可持续
影响
（8分）</t>
    <phoneticPr fontId="27" type="noConversion"/>
  </si>
  <si>
    <t>社会效益</t>
    <phoneticPr fontId="27" type="noConversion"/>
  </si>
  <si>
    <t>社会效益
（15分）</t>
    <phoneticPr fontId="27" type="noConversion"/>
  </si>
  <si>
    <t>服务对象满意度达95%，则得满分，每降低1%，扣除2%权重分。</t>
    <phoneticPr fontId="27" type="noConversion"/>
  </si>
  <si>
    <t>居民热用户满意度</t>
    <phoneticPr fontId="27" type="noConversion"/>
  </si>
  <si>
    <t>供热用户满意度</t>
    <phoneticPr fontId="27" type="noConversion"/>
  </si>
  <si>
    <t>服务对象满意度达98%，则得满分，每降低1%，扣除2%权重分。</t>
    <phoneticPr fontId="27" type="noConversion"/>
  </si>
  <si>
    <t>2019年度城市公共事业运营补贴资金项目支出指标体系</t>
    <phoneticPr fontId="27" type="noConversion"/>
  </si>
</sst>
</file>

<file path=xl/styles.xml><?xml version="1.0" encoding="utf-8"?>
<styleSheet xmlns="http://schemas.openxmlformats.org/spreadsheetml/2006/main">
  <numFmts count="1">
    <numFmt numFmtId="43" formatCode="_ * #,##0.00_ ;_ * \-#,##0.00_ ;_ * &quot;-&quot;??_ ;_ @_ "/>
  </numFmts>
  <fonts count="29">
    <font>
      <sz val="11"/>
      <color theme="1"/>
      <name val="Tahoma"/>
      <charset val="134"/>
    </font>
    <font>
      <b/>
      <sz val="9"/>
      <color rgb="FF000000"/>
      <name val="Times New Roman"/>
      <family val="1"/>
    </font>
    <font>
      <sz val="9"/>
      <color rgb="FF000000"/>
      <name val="Times New Roman"/>
      <family val="1"/>
    </font>
    <font>
      <sz val="9"/>
      <color theme="1"/>
      <name val="Times New Roman"/>
      <family val="1"/>
    </font>
    <font>
      <b/>
      <sz val="12"/>
      <color rgb="FF000000"/>
      <name val="Times New Roman"/>
      <family val="1"/>
    </font>
    <font>
      <sz val="12"/>
      <color rgb="FF000000"/>
      <name val="Times New Roman"/>
      <family val="1"/>
    </font>
    <font>
      <sz val="11"/>
      <color indexed="8"/>
      <name val="Calibri"/>
      <family val="2"/>
    </font>
    <font>
      <sz val="11"/>
      <color indexed="8"/>
      <name val="宋体"/>
      <family val="3"/>
      <charset val="134"/>
    </font>
    <font>
      <sz val="10"/>
      <name val="Arial"/>
      <family val="2"/>
    </font>
    <font>
      <sz val="18"/>
      <color rgb="FF000000"/>
      <name val="Arial"/>
      <family val="2"/>
    </font>
    <font>
      <sz val="18"/>
      <color indexed="8"/>
      <name val="方正小标宋_GBK"/>
      <family val="4"/>
      <charset val="134"/>
    </font>
    <font>
      <sz val="11"/>
      <color rgb="FFFF0000"/>
      <name val="宋体"/>
      <family val="3"/>
      <charset val="134"/>
    </font>
    <font>
      <b/>
      <sz val="11"/>
      <color indexed="8"/>
      <name val="宋体"/>
      <family val="3"/>
      <charset val="134"/>
    </font>
    <font>
      <b/>
      <sz val="11"/>
      <color indexed="8"/>
      <name val="Calibri"/>
      <family val="2"/>
    </font>
    <font>
      <sz val="10"/>
      <color indexed="8"/>
      <name val="宋体"/>
      <family val="3"/>
      <charset val="134"/>
    </font>
    <font>
      <sz val="11"/>
      <name val="宋体"/>
      <family val="3"/>
      <charset val="134"/>
    </font>
    <font>
      <sz val="10"/>
      <name val="宋体"/>
      <family val="3"/>
      <charset val="134"/>
    </font>
    <font>
      <sz val="11"/>
      <color theme="1"/>
      <name val="仿宋_GB2312"/>
      <family val="3"/>
      <charset val="134"/>
    </font>
    <font>
      <b/>
      <sz val="16"/>
      <color theme="1"/>
      <name val="仿宋_GB2312"/>
      <family val="3"/>
      <charset val="134"/>
    </font>
    <font>
      <b/>
      <sz val="11"/>
      <color theme="1"/>
      <name val="仿宋_GB2312"/>
      <family val="3"/>
      <charset val="134"/>
    </font>
    <font>
      <sz val="11"/>
      <color indexed="8"/>
      <name val="仿宋_GB2312"/>
      <family val="3"/>
      <charset val="134"/>
    </font>
    <font>
      <sz val="11"/>
      <name val="仿宋_GB2312"/>
      <family val="3"/>
      <charset val="134"/>
    </font>
    <font>
      <b/>
      <sz val="11"/>
      <name val="仿宋_GB2312"/>
      <family val="3"/>
      <charset val="134"/>
    </font>
    <font>
      <sz val="9"/>
      <color rgb="FF000000"/>
      <name val="仿宋_GB2312"/>
      <family val="3"/>
      <charset val="134"/>
    </font>
    <font>
      <sz val="12"/>
      <color rgb="FF000000"/>
      <name val="仿宋_GB2312"/>
      <family val="3"/>
      <charset val="134"/>
    </font>
    <font>
      <sz val="18"/>
      <color rgb="FF000000"/>
      <name val="方正小标宋_GBK"/>
      <family val="4"/>
      <charset val="134"/>
    </font>
    <font>
      <sz val="11"/>
      <color rgb="FFFF0000"/>
      <name val="Calibri"/>
      <family val="2"/>
    </font>
    <font>
      <sz val="9"/>
      <name val="Tahoma"/>
      <family val="2"/>
    </font>
    <font>
      <sz val="11"/>
      <name val="仿宋_GB2312"/>
      <family val="3"/>
      <charset val="134"/>
    </font>
  </fonts>
  <fills count="5">
    <fill>
      <patternFill patternType="none"/>
    </fill>
    <fill>
      <patternFill patternType="gray125"/>
    </fill>
    <fill>
      <patternFill patternType="solid">
        <fgColor rgb="FFFFFFFF"/>
        <bgColor indexed="64"/>
      </patternFill>
    </fill>
    <fill>
      <patternFill patternType="solid">
        <fgColor rgb="FF92D050"/>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indexed="8"/>
      </right>
      <top style="thin">
        <color auto="1"/>
      </top>
      <bottom/>
      <diagonal/>
    </border>
    <border>
      <left style="thin">
        <color auto="1"/>
      </left>
      <right style="thin">
        <color indexed="8"/>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6">
    <xf numFmtId="0" fontId="0" fillId="0" borderId="0" xfId="0"/>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43" fontId="2" fillId="2" borderId="1" xfId="0" applyNumberFormat="1" applyFont="1" applyFill="1" applyBorder="1" applyAlignment="1">
      <alignment horizontal="right" vertical="center"/>
    </xf>
    <xf numFmtId="43" fontId="2" fillId="2" borderId="1" xfId="0" applyNumberFormat="1" applyFont="1" applyFill="1" applyBorder="1" applyAlignment="1">
      <alignment horizontal="right"/>
    </xf>
    <xf numFmtId="43" fontId="3" fillId="2" borderId="1" xfId="0" applyNumberFormat="1" applyFont="1" applyFill="1" applyBorder="1" applyAlignment="1">
      <alignment horizontal="right" vertical="center"/>
    </xf>
    <xf numFmtId="43" fontId="3" fillId="2" borderId="1" xfId="0" applyNumberFormat="1" applyFont="1" applyFill="1" applyBorder="1" applyAlignment="1">
      <alignment horizontal="right"/>
    </xf>
    <xf numFmtId="0" fontId="0" fillId="2" borderId="1" xfId="0" applyFill="1" applyBorder="1"/>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43" fontId="5" fillId="2" borderId="1" xfId="0" applyNumberFormat="1" applyFont="1" applyFill="1" applyBorder="1" applyAlignment="1">
      <alignment horizontal="right" vertical="center"/>
    </xf>
    <xf numFmtId="43" fontId="5" fillId="2" borderId="1" xfId="0" applyNumberFormat="1" applyFont="1" applyFill="1" applyBorder="1" applyAlignment="1">
      <alignment horizontal="right"/>
    </xf>
    <xf numFmtId="0" fontId="6" fillId="0" borderId="0" xfId="0" applyFont="1" applyFill="1" applyBorder="1" applyAlignment="1" applyProtection="1"/>
    <xf numFmtId="0" fontId="7" fillId="0" borderId="0" xfId="0" applyFont="1" applyFill="1" applyBorder="1" applyAlignment="1" applyProtection="1"/>
    <xf numFmtId="0" fontId="8" fillId="0" borderId="0" xfId="0" applyFont="1" applyFill="1" applyBorder="1" applyAlignment="1"/>
    <xf numFmtId="0" fontId="11" fillId="0" borderId="0" xfId="0" applyFont="1" applyFill="1" applyBorder="1" applyAlignment="1" applyProtection="1"/>
    <xf numFmtId="0" fontId="12" fillId="0" borderId="2" xfId="0" applyFont="1" applyFill="1" applyBorder="1" applyAlignment="1" applyProtection="1">
      <alignment horizontal="center" vertical="center"/>
    </xf>
    <xf numFmtId="0" fontId="7" fillId="0" borderId="2" xfId="0" applyFont="1" applyFill="1" applyBorder="1" applyAlignment="1" applyProtection="1">
      <alignment horizontal="left" vertical="center" wrapText="1"/>
    </xf>
    <xf numFmtId="0" fontId="12" fillId="0" borderId="2" xfId="0" applyFont="1" applyFill="1" applyBorder="1" applyAlignment="1" applyProtection="1">
      <alignment horizontal="center" vertical="center" wrapText="1"/>
    </xf>
    <xf numFmtId="0" fontId="7" fillId="0" borderId="4"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13" fillId="0" borderId="2" xfId="0" applyFont="1" applyFill="1" applyBorder="1" applyAlignment="1" applyProtection="1">
      <alignment horizontal="left" vertical="center"/>
    </xf>
    <xf numFmtId="0" fontId="12" fillId="0" borderId="2" xfId="0" applyFont="1" applyFill="1" applyBorder="1" applyAlignment="1" applyProtection="1">
      <alignment horizontal="left" vertical="center"/>
    </xf>
    <xf numFmtId="0" fontId="13" fillId="0" borderId="5" xfId="0" applyFont="1" applyFill="1" applyBorder="1" applyAlignment="1" applyProtection="1">
      <alignment horizontal="left" vertical="center"/>
    </xf>
    <xf numFmtId="0" fontId="12" fillId="0" borderId="5" xfId="0" applyFont="1" applyFill="1" applyBorder="1" applyAlignment="1" applyProtection="1">
      <alignment horizontal="left" vertical="center"/>
    </xf>
    <xf numFmtId="0" fontId="13" fillId="0" borderId="1"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12" fillId="0" borderId="1"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left" vertical="center" wrapText="1"/>
    </xf>
    <xf numFmtId="0" fontId="15" fillId="0" borderId="2" xfId="0" applyFont="1" applyFill="1" applyBorder="1" applyAlignment="1" applyProtection="1">
      <alignment horizontal="left" vertical="center" wrapText="1"/>
    </xf>
    <xf numFmtId="0" fontId="15" fillId="0" borderId="2" xfId="0" applyFont="1" applyFill="1" applyBorder="1" applyAlignment="1" applyProtection="1">
      <alignment horizontal="center" vertical="center" wrapText="1"/>
    </xf>
    <xf numFmtId="0" fontId="12" fillId="3" borderId="2" xfId="0" applyFont="1" applyFill="1" applyBorder="1" applyAlignment="1" applyProtection="1">
      <alignment horizontal="center" vertical="center" wrapText="1"/>
    </xf>
    <xf numFmtId="0" fontId="7" fillId="3" borderId="2" xfId="0" applyFont="1" applyFill="1" applyBorder="1" applyAlignment="1" applyProtection="1">
      <alignment horizontal="left" vertical="center" wrapText="1"/>
    </xf>
    <xf numFmtId="0" fontId="7" fillId="3" borderId="2" xfId="0" applyFont="1" applyFill="1" applyBorder="1" applyAlignment="1" applyProtection="1">
      <alignment horizontal="center" vertical="center" wrapText="1"/>
    </xf>
    <xf numFmtId="0" fontId="14" fillId="3" borderId="2" xfId="0" applyFont="1" applyFill="1" applyBorder="1" applyAlignment="1" applyProtection="1">
      <alignment horizontal="left" vertical="center" wrapText="1"/>
    </xf>
    <xf numFmtId="9" fontId="7" fillId="3" borderId="2" xfId="0" applyNumberFormat="1" applyFont="1" applyFill="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2" xfId="0" applyFont="1" applyFill="1" applyBorder="1" applyAlignment="1" applyProtection="1">
      <alignment horizontal="center" vertical="center" wrapText="1"/>
    </xf>
    <xf numFmtId="0" fontId="16" fillId="3" borderId="2" xfId="0" applyFont="1" applyFill="1" applyBorder="1" applyAlignment="1" applyProtection="1">
      <alignment horizontal="left" vertical="center" wrapText="1"/>
    </xf>
    <xf numFmtId="0" fontId="17"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19" fillId="4"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0" fontId="17" fillId="0" borderId="1" xfId="0" applyFont="1" applyBorder="1" applyAlignment="1">
      <alignment horizontal="justify" vertical="center" wrapText="1"/>
    </xf>
    <xf numFmtId="9" fontId="17" fillId="0" borderId="1" xfId="0" applyNumberFormat="1"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vertical="center" wrapText="1"/>
    </xf>
    <xf numFmtId="0" fontId="17" fillId="0" borderId="10" xfId="0" applyFont="1" applyBorder="1" applyAlignment="1">
      <alignment horizontal="center" vertical="center" wrapText="1"/>
    </xf>
    <xf numFmtId="0" fontId="20" fillId="0" borderId="2"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wrapText="1"/>
    </xf>
    <xf numFmtId="9" fontId="20" fillId="0" borderId="2" xfId="0" applyNumberFormat="1" applyFont="1" applyFill="1" applyBorder="1" applyAlignment="1" applyProtection="1">
      <alignment horizontal="center" vertical="center" wrapText="1"/>
    </xf>
    <xf numFmtId="0" fontId="21" fillId="0" borderId="2" xfId="0" applyFont="1" applyFill="1" applyBorder="1" applyAlignment="1" applyProtection="1">
      <alignment horizontal="left" vertical="center" wrapText="1"/>
    </xf>
    <xf numFmtId="0" fontId="19" fillId="0" borderId="1" xfId="0" applyFont="1" applyBorder="1" applyAlignment="1">
      <alignment horizontal="center" vertical="center" wrapText="1"/>
    </xf>
    <xf numFmtId="0" fontId="19" fillId="0" borderId="1" xfId="0" applyFont="1" applyBorder="1" applyAlignment="1">
      <alignment horizontal="left" vertical="center" wrapText="1"/>
    </xf>
    <xf numFmtId="0" fontId="19" fillId="0" borderId="1" xfId="0" applyFont="1" applyFill="1" applyBorder="1" applyAlignment="1">
      <alignment horizontal="center" vertical="center" wrapText="1"/>
    </xf>
    <xf numFmtId="10" fontId="17" fillId="0" borderId="1" xfId="0" applyNumberFormat="1" applyFont="1" applyBorder="1" applyAlignment="1">
      <alignment horizontal="center" vertical="center" wrapText="1"/>
    </xf>
    <xf numFmtId="10" fontId="19" fillId="0" borderId="1" xfId="0" applyNumberFormat="1" applyFont="1" applyBorder="1" applyAlignment="1">
      <alignment horizontal="center" vertical="center" wrapText="1"/>
    </xf>
    <xf numFmtId="0" fontId="21" fillId="0" borderId="0" xfId="0" applyFont="1" applyAlignment="1">
      <alignment vertical="center"/>
    </xf>
    <xf numFmtId="0" fontId="17" fillId="3" borderId="1"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1" xfId="0" applyFont="1" applyFill="1" applyBorder="1" applyAlignment="1">
      <alignment horizontal="left" vertical="center" wrapText="1"/>
    </xf>
    <xf numFmtId="0" fontId="21" fillId="3" borderId="1" xfId="0" applyFont="1" applyFill="1" applyBorder="1" applyAlignment="1">
      <alignment horizontal="center" vertical="center" wrapText="1"/>
    </xf>
    <xf numFmtId="0" fontId="21" fillId="3" borderId="1" xfId="0" applyFont="1" applyFill="1" applyBorder="1" applyAlignment="1">
      <alignment horizontal="left" vertical="center" wrapText="1"/>
    </xf>
    <xf numFmtId="0" fontId="20" fillId="3" borderId="2" xfId="0" applyFont="1" applyFill="1" applyBorder="1" applyAlignment="1" applyProtection="1">
      <alignment horizontal="left" vertical="center" wrapText="1"/>
    </xf>
    <xf numFmtId="0" fontId="20" fillId="3" borderId="2" xfId="0" applyFont="1" applyFill="1" applyBorder="1" applyAlignment="1" applyProtection="1">
      <alignment horizontal="center" vertical="center" wrapText="1"/>
    </xf>
    <xf numFmtId="0" fontId="17" fillId="3" borderId="1" xfId="0" applyFont="1" applyFill="1" applyBorder="1" applyAlignment="1">
      <alignment horizontal="justify" vertical="center" wrapText="1"/>
    </xf>
    <xf numFmtId="9" fontId="20" fillId="3" borderId="2" xfId="0" applyNumberFormat="1" applyFont="1" applyFill="1" applyBorder="1" applyAlignment="1" applyProtection="1">
      <alignment horizontal="center" vertical="center" wrapText="1"/>
    </xf>
    <xf numFmtId="0" fontId="21" fillId="3" borderId="2" xfId="0" applyFont="1" applyFill="1" applyBorder="1" applyAlignment="1" applyProtection="1">
      <alignment horizontal="left" vertical="center" wrapText="1"/>
    </xf>
    <xf numFmtId="9" fontId="17" fillId="3"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10" fontId="21" fillId="0" borderId="1" xfId="0" applyNumberFormat="1" applyFont="1" applyBorder="1" applyAlignment="1">
      <alignment horizontal="center" vertical="center" wrapText="1"/>
    </xf>
    <xf numFmtId="9" fontId="17" fillId="0" borderId="1" xfId="0" applyNumberFormat="1" applyFont="1" applyBorder="1" applyAlignment="1">
      <alignment horizontal="center"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pplyProtection="1">
      <alignment horizontal="center" vertical="center" wrapText="1"/>
    </xf>
    <xf numFmtId="9" fontId="21" fillId="0" borderId="1" xfId="0" applyNumberFormat="1" applyFont="1" applyFill="1" applyBorder="1" applyAlignment="1">
      <alignment horizontal="center" vertical="center" wrapText="1"/>
    </xf>
    <xf numFmtId="0" fontId="21" fillId="0" borderId="1" xfId="0" applyFont="1" applyFill="1" applyBorder="1" applyAlignment="1">
      <alignment horizontal="justify" vertical="center" wrapText="1"/>
    </xf>
    <xf numFmtId="0" fontId="17" fillId="0" borderId="0" xfId="0" applyFont="1" applyAlignment="1">
      <alignment vertical="center" wrapText="1"/>
    </xf>
    <xf numFmtId="0" fontId="21" fillId="0" borderId="1" xfId="0" applyFont="1" applyFill="1" applyBorder="1" applyAlignment="1">
      <alignment horizontal="center" vertical="center" wrapText="1"/>
    </xf>
    <xf numFmtId="0" fontId="28" fillId="0" borderId="2" xfId="0" applyFont="1" applyFill="1" applyBorder="1" applyAlignment="1" applyProtection="1">
      <alignment horizontal="left" vertical="center" wrapText="1"/>
    </xf>
    <xf numFmtId="0" fontId="28" fillId="0" borderId="1" xfId="0" applyFont="1" applyFill="1" applyBorder="1" applyAlignment="1">
      <alignment horizontal="left" vertical="center" wrapText="1"/>
    </xf>
    <xf numFmtId="0" fontId="28" fillId="0" borderId="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8" fillId="0" borderId="15" xfId="0" applyFont="1" applyFill="1" applyBorder="1" applyAlignment="1">
      <alignment horizontal="left" vertical="center" wrapText="1"/>
    </xf>
    <xf numFmtId="10" fontId="17" fillId="0" borderId="15" xfId="0" applyNumberFormat="1" applyFont="1" applyBorder="1" applyAlignment="1">
      <alignment horizontal="center" vertical="center" wrapText="1"/>
    </xf>
    <xf numFmtId="9" fontId="21" fillId="0" borderId="15" xfId="0" applyNumberFormat="1" applyFont="1" applyFill="1" applyBorder="1" applyAlignment="1">
      <alignment horizontal="center" vertical="center" wrapText="1"/>
    </xf>
    <xf numFmtId="0" fontId="28" fillId="0" borderId="15" xfId="0" applyFont="1" applyFill="1" applyBorder="1" applyAlignment="1">
      <alignment horizontal="justify" vertical="center" wrapText="1"/>
    </xf>
    <xf numFmtId="0" fontId="21" fillId="0" borderId="15" xfId="0" applyFont="1" applyFill="1" applyBorder="1" applyAlignment="1">
      <alignment horizontal="justify" vertical="center" wrapText="1"/>
    </xf>
    <xf numFmtId="0" fontId="21"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18" fillId="0" borderId="0" xfId="0" applyFont="1" applyBorder="1" applyAlignment="1">
      <alignment horizontal="center" vertical="center"/>
    </xf>
    <xf numFmtId="0" fontId="17" fillId="0" borderId="1" xfId="0" applyFont="1" applyBorder="1" applyAlignment="1">
      <alignment horizontal="center" vertical="center" wrapText="1"/>
    </xf>
    <xf numFmtId="0" fontId="28"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9" fillId="0" borderId="1" xfId="0" applyFont="1" applyBorder="1" applyAlignment="1">
      <alignment horizontal="center" vertical="center" wrapText="1"/>
    </xf>
    <xf numFmtId="0" fontId="17"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7" fillId="0" borderId="3"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12" fillId="0" borderId="2"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9" fillId="0" borderId="0" xfId="0" applyFont="1" applyFill="1" applyBorder="1" applyAlignment="1" applyProtection="1">
      <alignment horizontal="center" wrapText="1"/>
    </xf>
    <xf numFmtId="0" fontId="10" fillId="0" borderId="0" xfId="0" applyFont="1" applyFill="1" applyBorder="1" applyAlignment="1" applyProtection="1"/>
    <xf numFmtId="0" fontId="7" fillId="0" borderId="2" xfId="0" applyFont="1" applyFill="1" applyBorder="1" applyAlignment="1" applyProtection="1">
      <alignment horizontal="left" vertical="center" wrapText="1"/>
    </xf>
    <xf numFmtId="0" fontId="7" fillId="0" borderId="2" xfId="0" applyFont="1" applyFill="1" applyBorder="1" applyAlignment="1" applyProtection="1">
      <alignment horizontal="left" wrapText="1"/>
    </xf>
    <xf numFmtId="0" fontId="7" fillId="0" borderId="3"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0" borderId="7"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2"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5" xfId="0"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28"/>
  <sheetViews>
    <sheetView tabSelected="1" view="pageBreakPreview" topLeftCell="A25" zoomScaleSheetLayoutView="100" workbookViewId="0">
      <selection activeCell="F31" sqref="F31"/>
    </sheetView>
  </sheetViews>
  <sheetFormatPr defaultColWidth="9" defaultRowHeight="13.5"/>
  <cols>
    <col min="1" max="1" width="10.25" style="44" customWidth="1"/>
    <col min="2" max="2" width="10.25" style="45" customWidth="1"/>
    <col min="3" max="3" width="11.875" style="45" customWidth="1"/>
    <col min="4" max="4" width="13.5" style="45" customWidth="1"/>
    <col min="5" max="5" width="6.125" style="45" customWidth="1"/>
    <col min="6" max="6" width="45.375" style="46" customWidth="1"/>
    <col min="7" max="7" width="8.5" style="45" customWidth="1"/>
    <col min="8" max="8" width="56.75" style="44" customWidth="1"/>
    <col min="9" max="9" width="6.5" style="44" customWidth="1"/>
    <col min="10" max="10" width="4.25" style="44" hidden="1" customWidth="1"/>
    <col min="11" max="11" width="9" style="44" hidden="1" customWidth="1"/>
    <col min="12" max="12" width="10.375" style="44" hidden="1" customWidth="1"/>
    <col min="13" max="13" width="11.5" style="44" hidden="1" customWidth="1"/>
    <col min="14" max="14" width="9.375" style="44" hidden="1" customWidth="1"/>
    <col min="15" max="15" width="9" style="44" hidden="1" customWidth="1"/>
    <col min="16" max="16384" width="9" style="44"/>
  </cols>
  <sheetData>
    <row r="1" spans="1:14">
      <c r="A1" s="44" t="s">
        <v>276</v>
      </c>
    </row>
    <row r="2" spans="1:14" ht="24.75" customHeight="1">
      <c r="A2" s="100" t="s">
        <v>303</v>
      </c>
      <c r="B2" s="100"/>
      <c r="C2" s="100"/>
      <c r="D2" s="100"/>
      <c r="E2" s="100"/>
      <c r="F2" s="100"/>
      <c r="G2" s="100"/>
      <c r="H2" s="100"/>
    </row>
    <row r="3" spans="1:14" ht="19.5" customHeight="1">
      <c r="A3" s="47" t="s">
        <v>277</v>
      </c>
      <c r="B3" s="47" t="s">
        <v>2</v>
      </c>
      <c r="C3" s="47" t="s">
        <v>3</v>
      </c>
      <c r="D3" s="47" t="s">
        <v>4</v>
      </c>
      <c r="E3" s="47" t="s">
        <v>5</v>
      </c>
      <c r="F3" s="47" t="s">
        <v>6</v>
      </c>
      <c r="G3" s="47" t="s">
        <v>7</v>
      </c>
      <c r="H3" s="47" t="s">
        <v>8</v>
      </c>
      <c r="I3" s="61" t="s">
        <v>9</v>
      </c>
      <c r="J3" s="61" t="s">
        <v>10</v>
      </c>
    </row>
    <row r="4" spans="1:14" ht="125.25" customHeight="1">
      <c r="A4" s="101" t="s">
        <v>11</v>
      </c>
      <c r="B4" s="101" t="s">
        <v>12</v>
      </c>
      <c r="C4" s="48" t="s">
        <v>13</v>
      </c>
      <c r="D4" s="48" t="s">
        <v>14</v>
      </c>
      <c r="E4" s="48">
        <v>3</v>
      </c>
      <c r="F4" s="49" t="s">
        <v>15</v>
      </c>
      <c r="G4" s="48" t="s">
        <v>16</v>
      </c>
      <c r="H4" s="50" t="s">
        <v>17</v>
      </c>
      <c r="I4" s="48">
        <v>3</v>
      </c>
      <c r="J4" s="62"/>
    </row>
    <row r="5" spans="1:14" ht="84" customHeight="1">
      <c r="A5" s="101"/>
      <c r="B5" s="101"/>
      <c r="C5" s="48" t="s">
        <v>18</v>
      </c>
      <c r="D5" s="48" t="s">
        <v>14</v>
      </c>
      <c r="E5" s="48">
        <v>3</v>
      </c>
      <c r="F5" s="49" t="s">
        <v>19</v>
      </c>
      <c r="G5" s="48" t="s">
        <v>20</v>
      </c>
      <c r="H5" s="50" t="s">
        <v>21</v>
      </c>
      <c r="I5" s="48">
        <v>3</v>
      </c>
      <c r="J5" s="62"/>
    </row>
    <row r="6" spans="1:14" ht="76.5" customHeight="1">
      <c r="A6" s="101"/>
      <c r="B6" s="101" t="s">
        <v>22</v>
      </c>
      <c r="C6" s="48" t="s">
        <v>23</v>
      </c>
      <c r="D6" s="48" t="s">
        <v>14</v>
      </c>
      <c r="E6" s="48">
        <v>3</v>
      </c>
      <c r="F6" s="49" t="s">
        <v>24</v>
      </c>
      <c r="G6" s="48" t="s">
        <v>25</v>
      </c>
      <c r="H6" s="50" t="s">
        <v>26</v>
      </c>
      <c r="I6" s="48">
        <v>1</v>
      </c>
      <c r="J6" s="62"/>
    </row>
    <row r="7" spans="1:14" ht="64.5" customHeight="1">
      <c r="A7" s="101"/>
      <c r="B7" s="101"/>
      <c r="C7" s="48" t="s">
        <v>27</v>
      </c>
      <c r="D7" s="48" t="s">
        <v>14</v>
      </c>
      <c r="E7" s="48">
        <v>3</v>
      </c>
      <c r="F7" s="49" t="s">
        <v>28</v>
      </c>
      <c r="G7" s="48" t="s">
        <v>29</v>
      </c>
      <c r="H7" s="50" t="s">
        <v>30</v>
      </c>
      <c r="I7" s="48">
        <v>3</v>
      </c>
      <c r="J7" s="62"/>
    </row>
    <row r="8" spans="1:14" ht="72" customHeight="1">
      <c r="A8" s="101"/>
      <c r="B8" s="101" t="s">
        <v>31</v>
      </c>
      <c r="C8" s="48" t="s">
        <v>32</v>
      </c>
      <c r="D8" s="48" t="s">
        <v>14</v>
      </c>
      <c r="E8" s="48">
        <v>4</v>
      </c>
      <c r="F8" s="49" t="s">
        <v>33</v>
      </c>
      <c r="G8" s="48" t="s">
        <v>34</v>
      </c>
      <c r="H8" s="50" t="s">
        <v>35</v>
      </c>
      <c r="I8" s="48">
        <v>4</v>
      </c>
      <c r="J8" s="62"/>
    </row>
    <row r="9" spans="1:14" ht="69.75" customHeight="1">
      <c r="A9" s="101"/>
      <c r="B9" s="101"/>
      <c r="C9" s="48" t="s">
        <v>36</v>
      </c>
      <c r="D9" s="48" t="s">
        <v>14</v>
      </c>
      <c r="E9" s="48">
        <v>4</v>
      </c>
      <c r="F9" s="49" t="s">
        <v>37</v>
      </c>
      <c r="G9" s="48" t="s">
        <v>25</v>
      </c>
      <c r="H9" s="50" t="s">
        <v>38</v>
      </c>
      <c r="I9" s="48">
        <v>4</v>
      </c>
      <c r="J9" s="62"/>
    </row>
    <row r="10" spans="1:14" ht="53.25" customHeight="1">
      <c r="A10" s="101" t="s">
        <v>39</v>
      </c>
      <c r="B10" s="101" t="s">
        <v>40</v>
      </c>
      <c r="C10" s="48" t="s">
        <v>41</v>
      </c>
      <c r="D10" s="48" t="s">
        <v>14</v>
      </c>
      <c r="E10" s="48">
        <v>2</v>
      </c>
      <c r="F10" s="49" t="s">
        <v>42</v>
      </c>
      <c r="G10" s="51">
        <v>1</v>
      </c>
      <c r="H10" s="50" t="s">
        <v>43</v>
      </c>
      <c r="I10" s="48">
        <v>2</v>
      </c>
      <c r="J10" s="62"/>
    </row>
    <row r="11" spans="1:14" ht="51" customHeight="1">
      <c r="A11" s="101"/>
      <c r="B11" s="101"/>
      <c r="C11" s="48" t="s">
        <v>44</v>
      </c>
      <c r="D11" s="48" t="s">
        <v>14</v>
      </c>
      <c r="E11" s="48">
        <v>2</v>
      </c>
      <c r="F11" s="49" t="s">
        <v>45</v>
      </c>
      <c r="G11" s="51">
        <v>1</v>
      </c>
      <c r="H11" s="49" t="s">
        <v>46</v>
      </c>
      <c r="I11" s="48">
        <v>2</v>
      </c>
      <c r="J11" s="62"/>
    </row>
    <row r="12" spans="1:14" ht="117.75" customHeight="1">
      <c r="A12" s="101"/>
      <c r="B12" s="101"/>
      <c r="C12" s="48" t="s">
        <v>47</v>
      </c>
      <c r="D12" s="48" t="s">
        <v>14</v>
      </c>
      <c r="E12" s="48">
        <v>4</v>
      </c>
      <c r="F12" s="49" t="s">
        <v>48</v>
      </c>
      <c r="G12" s="48" t="s">
        <v>49</v>
      </c>
      <c r="H12" s="50" t="s">
        <v>50</v>
      </c>
      <c r="I12" s="48">
        <v>4</v>
      </c>
      <c r="J12" s="62"/>
    </row>
    <row r="13" spans="1:14" ht="67.5">
      <c r="A13" s="101"/>
      <c r="B13" s="101" t="s">
        <v>51</v>
      </c>
      <c r="C13" s="48" t="s">
        <v>52</v>
      </c>
      <c r="D13" s="48" t="s">
        <v>14</v>
      </c>
      <c r="E13" s="48">
        <v>6</v>
      </c>
      <c r="F13" s="49" t="s">
        <v>53</v>
      </c>
      <c r="G13" s="48" t="s">
        <v>54</v>
      </c>
      <c r="H13" s="50" t="s">
        <v>55</v>
      </c>
      <c r="I13" s="48">
        <v>6</v>
      </c>
      <c r="J13" s="62"/>
    </row>
    <row r="14" spans="1:14" ht="90.95" customHeight="1">
      <c r="A14" s="101"/>
      <c r="B14" s="101"/>
      <c r="C14" s="48" t="s">
        <v>56</v>
      </c>
      <c r="D14" s="48" t="s">
        <v>14</v>
      </c>
      <c r="E14" s="48">
        <v>6</v>
      </c>
      <c r="F14" s="49" t="s">
        <v>57</v>
      </c>
      <c r="G14" s="48" t="s">
        <v>58</v>
      </c>
      <c r="H14" s="50" t="s">
        <v>59</v>
      </c>
      <c r="I14" s="48">
        <v>6</v>
      </c>
      <c r="J14" s="62"/>
    </row>
    <row r="15" spans="1:14" ht="138" customHeight="1">
      <c r="A15" s="101" t="s">
        <v>60</v>
      </c>
      <c r="B15" s="101" t="s">
        <v>61</v>
      </c>
      <c r="C15" s="48" t="s">
        <v>62</v>
      </c>
      <c r="D15" s="48" t="s">
        <v>14</v>
      </c>
      <c r="E15" s="48">
        <v>5</v>
      </c>
      <c r="F15" s="49" t="s">
        <v>63</v>
      </c>
      <c r="G15" s="51">
        <v>1</v>
      </c>
      <c r="H15" s="50" t="s">
        <v>64</v>
      </c>
      <c r="I15" s="48">
        <v>5</v>
      </c>
      <c r="J15" s="62"/>
      <c r="K15" s="84" t="s">
        <v>65</v>
      </c>
    </row>
    <row r="16" spans="1:14" ht="40.5">
      <c r="A16" s="101"/>
      <c r="B16" s="101"/>
      <c r="C16" s="52" t="s">
        <v>66</v>
      </c>
      <c r="D16" s="48" t="s">
        <v>14</v>
      </c>
      <c r="E16" s="52">
        <v>5</v>
      </c>
      <c r="F16" s="49" t="s">
        <v>67</v>
      </c>
      <c r="G16" s="78">
        <v>0.5</v>
      </c>
      <c r="H16" s="50" t="s">
        <v>68</v>
      </c>
      <c r="I16" s="48">
        <v>5</v>
      </c>
      <c r="J16" s="62"/>
      <c r="K16" s="44">
        <v>2018</v>
      </c>
      <c r="L16" s="44">
        <v>115871.81</v>
      </c>
      <c r="M16" s="44">
        <v>237397.61</v>
      </c>
      <c r="N16" s="44">
        <f>M16-L16</f>
        <v>121525.79999999999</v>
      </c>
    </row>
    <row r="17" spans="1:10" ht="126" customHeight="1">
      <c r="A17" s="101"/>
      <c r="B17" s="53" t="s">
        <v>69</v>
      </c>
      <c r="C17" s="48" t="s">
        <v>70</v>
      </c>
      <c r="D17" s="48" t="s">
        <v>14</v>
      </c>
      <c r="E17" s="48">
        <v>5</v>
      </c>
      <c r="F17" s="49" t="s">
        <v>71</v>
      </c>
      <c r="G17" s="51">
        <v>1</v>
      </c>
      <c r="H17" s="50" t="s">
        <v>72</v>
      </c>
      <c r="I17" s="48">
        <v>5</v>
      </c>
      <c r="J17" s="62"/>
    </row>
    <row r="18" spans="1:10" ht="69" customHeight="1">
      <c r="A18" s="101"/>
      <c r="B18" s="53" t="s">
        <v>73</v>
      </c>
      <c r="C18" s="48" t="s">
        <v>74</v>
      </c>
      <c r="D18" s="48" t="s">
        <v>14</v>
      </c>
      <c r="E18" s="48">
        <v>5</v>
      </c>
      <c r="F18" s="49" t="s">
        <v>75</v>
      </c>
      <c r="G18" s="51">
        <v>1</v>
      </c>
      <c r="H18" s="50" t="s">
        <v>76</v>
      </c>
      <c r="I18" s="48">
        <v>5</v>
      </c>
      <c r="J18" s="62"/>
    </row>
    <row r="19" spans="1:10" ht="111" customHeight="1">
      <c r="A19" s="101"/>
      <c r="B19" s="53" t="s">
        <v>77</v>
      </c>
      <c r="C19" s="48" t="s">
        <v>78</v>
      </c>
      <c r="D19" s="48" t="s">
        <v>14</v>
      </c>
      <c r="E19" s="48">
        <v>5</v>
      </c>
      <c r="F19" s="49" t="s">
        <v>79</v>
      </c>
      <c r="G19" s="48" t="s">
        <v>80</v>
      </c>
      <c r="H19" s="50" t="s">
        <v>81</v>
      </c>
      <c r="I19" s="48">
        <v>4.75</v>
      </c>
      <c r="J19" s="62"/>
    </row>
    <row r="20" spans="1:10" ht="78.75" customHeight="1">
      <c r="A20" s="102" t="s">
        <v>287</v>
      </c>
      <c r="B20" s="103" t="s">
        <v>298</v>
      </c>
      <c r="C20" s="105" t="s">
        <v>297</v>
      </c>
      <c r="D20" s="86" t="s">
        <v>280</v>
      </c>
      <c r="E20" s="79">
        <v>5</v>
      </c>
      <c r="F20" s="86" t="s">
        <v>281</v>
      </c>
      <c r="G20" s="81">
        <v>0</v>
      </c>
      <c r="H20" s="87" t="s">
        <v>284</v>
      </c>
      <c r="I20" s="79">
        <v>5</v>
      </c>
      <c r="J20" s="62"/>
    </row>
    <row r="21" spans="1:10" ht="78.75" customHeight="1">
      <c r="A21" s="103"/>
      <c r="B21" s="103"/>
      <c r="C21" s="106"/>
      <c r="D21" s="86" t="s">
        <v>279</v>
      </c>
      <c r="E21" s="85">
        <v>5</v>
      </c>
      <c r="F21" s="86" t="s">
        <v>285</v>
      </c>
      <c r="G21" s="81">
        <v>0</v>
      </c>
      <c r="H21" s="87" t="s">
        <v>286</v>
      </c>
      <c r="I21" s="85">
        <v>5</v>
      </c>
      <c r="J21" s="62"/>
    </row>
    <row r="22" spans="1:10" ht="56.25" customHeight="1">
      <c r="A22" s="103"/>
      <c r="B22" s="103"/>
      <c r="C22" s="106"/>
      <c r="D22" s="86" t="s">
        <v>278</v>
      </c>
      <c r="E22" s="79">
        <v>5</v>
      </c>
      <c r="F22" s="86" t="s">
        <v>282</v>
      </c>
      <c r="G22" s="81">
        <v>0</v>
      </c>
      <c r="H22" s="87" t="s">
        <v>283</v>
      </c>
      <c r="I22" s="79">
        <v>5</v>
      </c>
      <c r="J22" s="62"/>
    </row>
    <row r="23" spans="1:10" ht="51" customHeight="1">
      <c r="A23" s="103"/>
      <c r="B23" s="102" t="s">
        <v>296</v>
      </c>
      <c r="C23" s="88" t="s">
        <v>288</v>
      </c>
      <c r="D23" s="79" t="s">
        <v>14</v>
      </c>
      <c r="E23" s="79">
        <v>4</v>
      </c>
      <c r="F23" s="87" t="s">
        <v>289</v>
      </c>
      <c r="G23" s="79" t="s">
        <v>93</v>
      </c>
      <c r="H23" s="83"/>
      <c r="I23" s="79">
        <v>4</v>
      </c>
      <c r="J23" s="62"/>
    </row>
    <row r="24" spans="1:10" ht="39.75" customHeight="1">
      <c r="A24" s="103"/>
      <c r="B24" s="103"/>
      <c r="C24" s="88" t="s">
        <v>290</v>
      </c>
      <c r="D24" s="79" t="s">
        <v>14</v>
      </c>
      <c r="E24" s="79">
        <v>4</v>
      </c>
      <c r="F24" s="87" t="s">
        <v>291</v>
      </c>
      <c r="G24" s="79" t="s">
        <v>93</v>
      </c>
      <c r="H24" s="83"/>
      <c r="I24" s="79">
        <v>4</v>
      </c>
      <c r="J24" s="62"/>
    </row>
    <row r="25" spans="1:10" ht="39.75" customHeight="1">
      <c r="A25" s="104"/>
      <c r="B25" s="97" t="s">
        <v>293</v>
      </c>
      <c r="C25" s="96" t="s">
        <v>292</v>
      </c>
      <c r="D25" s="90"/>
      <c r="E25" s="90">
        <v>4</v>
      </c>
      <c r="F25" s="91" t="s">
        <v>292</v>
      </c>
      <c r="G25" s="93">
        <v>0.8</v>
      </c>
      <c r="H25" s="95" t="s">
        <v>299</v>
      </c>
      <c r="I25" s="90">
        <v>2.8</v>
      </c>
      <c r="J25" s="92"/>
    </row>
    <row r="26" spans="1:10" ht="39.75" customHeight="1">
      <c r="A26" s="104"/>
      <c r="B26" s="98"/>
      <c r="C26" s="89" t="s">
        <v>294</v>
      </c>
      <c r="D26" s="90"/>
      <c r="E26" s="90">
        <v>4</v>
      </c>
      <c r="F26" s="91" t="s">
        <v>294</v>
      </c>
      <c r="G26" s="93">
        <v>0.95</v>
      </c>
      <c r="H26" s="94" t="s">
        <v>295</v>
      </c>
      <c r="I26" s="90">
        <v>4</v>
      </c>
      <c r="J26" s="92"/>
    </row>
    <row r="27" spans="1:10" ht="55.15" customHeight="1">
      <c r="A27" s="103"/>
      <c r="B27" s="99"/>
      <c r="C27" s="96" t="s">
        <v>300</v>
      </c>
      <c r="D27" s="79"/>
      <c r="E27" s="79">
        <v>4</v>
      </c>
      <c r="F27" s="80" t="s">
        <v>301</v>
      </c>
      <c r="G27" s="82">
        <v>0.9</v>
      </c>
      <c r="H27" s="80" t="s">
        <v>302</v>
      </c>
      <c r="I27" s="79">
        <v>3.36</v>
      </c>
      <c r="J27" s="62"/>
    </row>
    <row r="28" spans="1:10" ht="25.5" customHeight="1">
      <c r="A28" s="133" t="s">
        <v>102</v>
      </c>
      <c r="B28" s="133"/>
      <c r="C28" s="133"/>
      <c r="D28" s="133"/>
      <c r="E28" s="134">
        <f>SUM(E4:E27)</f>
        <v>100</v>
      </c>
      <c r="F28" s="135"/>
      <c r="G28" s="134"/>
      <c r="H28" s="134"/>
      <c r="I28" s="134">
        <f>SUM(I4:I27)</f>
        <v>95.91</v>
      </c>
      <c r="J28" s="63"/>
    </row>
  </sheetData>
  <mergeCells count="16">
    <mergeCell ref="B25:B27"/>
    <mergeCell ref="A2:H2"/>
    <mergeCell ref="A28:D28"/>
    <mergeCell ref="A4:A9"/>
    <mergeCell ref="A10:A14"/>
    <mergeCell ref="A15:A19"/>
    <mergeCell ref="A20:A27"/>
    <mergeCell ref="B4:B5"/>
    <mergeCell ref="B6:B7"/>
    <mergeCell ref="B8:B9"/>
    <mergeCell ref="B10:B12"/>
    <mergeCell ref="B13:B14"/>
    <mergeCell ref="B15:B16"/>
    <mergeCell ref="B20:B22"/>
    <mergeCell ref="B23:B24"/>
    <mergeCell ref="C20:C22"/>
  </mergeCells>
  <phoneticPr fontId="27" type="noConversion"/>
  <printOptions horizontalCentered="1"/>
  <pageMargins left="0.39370078740157483" right="0.39370078740157483" top="0.35433070866141736" bottom="0.35433070866141736" header="0.31496062992125984" footer="0.11811023622047245"/>
  <pageSetup paperSize="9" scale="70" fitToHeight="5"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33"/>
  <sheetViews>
    <sheetView topLeftCell="B26" workbookViewId="0">
      <selection activeCell="A20" sqref="A20:A32"/>
    </sheetView>
  </sheetViews>
  <sheetFormatPr defaultColWidth="9" defaultRowHeight="13.5"/>
  <cols>
    <col min="1" max="1" width="8.75" style="44" customWidth="1"/>
    <col min="2" max="2" width="9.25" style="45" customWidth="1"/>
    <col min="3" max="3" width="11.875" style="45" customWidth="1"/>
    <col min="4" max="4" width="13.5" style="45" customWidth="1"/>
    <col min="5" max="5" width="6.125" style="45" customWidth="1"/>
    <col min="6" max="6" width="40.625" style="46" customWidth="1"/>
    <col min="7" max="7" width="9.5" style="45" customWidth="1"/>
    <col min="8" max="8" width="53.5" style="44" customWidth="1"/>
    <col min="9" max="9" width="3.75" style="44" customWidth="1"/>
    <col min="10" max="10" width="4.25" style="44" customWidth="1"/>
    <col min="11" max="16384" width="9" style="44"/>
  </cols>
  <sheetData>
    <row r="1" spans="1:10">
      <c r="A1" s="44" t="s">
        <v>0</v>
      </c>
    </row>
    <row r="2" spans="1:10" ht="42.75" customHeight="1">
      <c r="A2" s="100" t="s">
        <v>103</v>
      </c>
      <c r="B2" s="100"/>
      <c r="C2" s="100"/>
      <c r="D2" s="100"/>
      <c r="E2" s="100"/>
      <c r="F2" s="100"/>
      <c r="G2" s="100"/>
      <c r="H2" s="100"/>
    </row>
    <row r="3" spans="1:10" ht="48" customHeight="1">
      <c r="A3" s="47" t="s">
        <v>1</v>
      </c>
      <c r="B3" s="47" t="s">
        <v>2</v>
      </c>
      <c r="C3" s="47" t="s">
        <v>3</v>
      </c>
      <c r="D3" s="47" t="s">
        <v>4</v>
      </c>
      <c r="E3" s="47" t="s">
        <v>5</v>
      </c>
      <c r="F3" s="47" t="s">
        <v>6</v>
      </c>
      <c r="G3" s="47" t="s">
        <v>7</v>
      </c>
      <c r="H3" s="47" t="s">
        <v>8</v>
      </c>
      <c r="I3" s="61" t="s">
        <v>9</v>
      </c>
      <c r="J3" s="61" t="s">
        <v>10</v>
      </c>
    </row>
    <row r="4" spans="1:10" ht="125.25" customHeight="1">
      <c r="A4" s="101" t="s">
        <v>11</v>
      </c>
      <c r="B4" s="101" t="s">
        <v>12</v>
      </c>
      <c r="C4" s="48" t="s">
        <v>13</v>
      </c>
      <c r="D4" s="48" t="s">
        <v>14</v>
      </c>
      <c r="E4" s="48">
        <v>3</v>
      </c>
      <c r="F4" s="49" t="s">
        <v>15</v>
      </c>
      <c r="G4" s="48" t="s">
        <v>16</v>
      </c>
      <c r="H4" s="50" t="s">
        <v>17</v>
      </c>
      <c r="I4" s="48"/>
      <c r="J4" s="62"/>
    </row>
    <row r="5" spans="1:10" ht="84" customHeight="1">
      <c r="A5" s="101"/>
      <c r="B5" s="101"/>
      <c r="C5" s="48" t="s">
        <v>18</v>
      </c>
      <c r="D5" s="48" t="s">
        <v>14</v>
      </c>
      <c r="E5" s="48">
        <v>3</v>
      </c>
      <c r="F5" s="49" t="s">
        <v>19</v>
      </c>
      <c r="G5" s="48" t="s">
        <v>20</v>
      </c>
      <c r="H5" s="50" t="s">
        <v>21</v>
      </c>
      <c r="I5" s="48"/>
      <c r="J5" s="62"/>
    </row>
    <row r="6" spans="1:10" ht="81.75" customHeight="1">
      <c r="A6" s="101"/>
      <c r="B6" s="101" t="s">
        <v>22</v>
      </c>
      <c r="C6" s="48" t="s">
        <v>23</v>
      </c>
      <c r="D6" s="48" t="s">
        <v>14</v>
      </c>
      <c r="E6" s="48">
        <v>3</v>
      </c>
      <c r="F6" s="49" t="s">
        <v>24</v>
      </c>
      <c r="G6" s="48" t="s">
        <v>25</v>
      </c>
      <c r="H6" s="50" t="s">
        <v>26</v>
      </c>
      <c r="I6" s="48"/>
      <c r="J6" s="62"/>
    </row>
    <row r="7" spans="1:10" ht="92.25" customHeight="1">
      <c r="A7" s="101"/>
      <c r="B7" s="101"/>
      <c r="C7" s="48" t="s">
        <v>27</v>
      </c>
      <c r="D7" s="48" t="s">
        <v>14</v>
      </c>
      <c r="E7" s="48">
        <v>3</v>
      </c>
      <c r="F7" s="49" t="s">
        <v>28</v>
      </c>
      <c r="G7" s="48" t="s">
        <v>29</v>
      </c>
      <c r="H7" s="50" t="s">
        <v>30</v>
      </c>
      <c r="I7" s="48"/>
      <c r="J7" s="62"/>
    </row>
    <row r="8" spans="1:10" ht="72" customHeight="1">
      <c r="A8" s="101"/>
      <c r="B8" s="101" t="s">
        <v>31</v>
      </c>
      <c r="C8" s="48" t="s">
        <v>32</v>
      </c>
      <c r="D8" s="48" t="s">
        <v>14</v>
      </c>
      <c r="E8" s="48">
        <v>4</v>
      </c>
      <c r="F8" s="49" t="s">
        <v>33</v>
      </c>
      <c r="G8" s="48" t="s">
        <v>34</v>
      </c>
      <c r="H8" s="50" t="s">
        <v>35</v>
      </c>
      <c r="I8" s="48"/>
      <c r="J8" s="62"/>
    </row>
    <row r="9" spans="1:10" ht="69.75" customHeight="1">
      <c r="A9" s="101"/>
      <c r="B9" s="101"/>
      <c r="C9" s="48" t="s">
        <v>36</v>
      </c>
      <c r="D9" s="48" t="s">
        <v>14</v>
      </c>
      <c r="E9" s="48">
        <v>4</v>
      </c>
      <c r="F9" s="49" t="s">
        <v>37</v>
      </c>
      <c r="G9" s="48" t="s">
        <v>25</v>
      </c>
      <c r="H9" s="50" t="s">
        <v>38</v>
      </c>
      <c r="I9" s="48"/>
      <c r="J9" s="62"/>
    </row>
    <row r="10" spans="1:10" ht="73.5" customHeight="1">
      <c r="A10" s="101" t="s">
        <v>39</v>
      </c>
      <c r="B10" s="101" t="s">
        <v>40</v>
      </c>
      <c r="C10" s="48" t="s">
        <v>41</v>
      </c>
      <c r="D10" s="48" t="s">
        <v>14</v>
      </c>
      <c r="E10" s="48">
        <v>2</v>
      </c>
      <c r="F10" s="49" t="s">
        <v>42</v>
      </c>
      <c r="G10" s="51">
        <v>1</v>
      </c>
      <c r="H10" s="50" t="s">
        <v>43</v>
      </c>
      <c r="I10" s="48"/>
      <c r="J10" s="62"/>
    </row>
    <row r="11" spans="1:10" ht="58.5" customHeight="1">
      <c r="A11" s="101"/>
      <c r="B11" s="101"/>
      <c r="C11" s="48" t="s">
        <v>44</v>
      </c>
      <c r="D11" s="48" t="s">
        <v>14</v>
      </c>
      <c r="E11" s="48">
        <v>2</v>
      </c>
      <c r="F11" s="49" t="s">
        <v>45</v>
      </c>
      <c r="G11" s="51">
        <v>1</v>
      </c>
      <c r="H11" s="49" t="s">
        <v>46</v>
      </c>
      <c r="I11" s="48"/>
      <c r="J11" s="62"/>
    </row>
    <row r="12" spans="1:10" ht="142.5" customHeight="1">
      <c r="A12" s="101"/>
      <c r="B12" s="101"/>
      <c r="C12" s="48" t="s">
        <v>47</v>
      </c>
      <c r="D12" s="48" t="s">
        <v>14</v>
      </c>
      <c r="E12" s="48">
        <v>4</v>
      </c>
      <c r="F12" s="49" t="s">
        <v>48</v>
      </c>
      <c r="G12" s="48" t="s">
        <v>49</v>
      </c>
      <c r="H12" s="50" t="s">
        <v>50</v>
      </c>
      <c r="I12" s="48"/>
      <c r="J12" s="62"/>
    </row>
    <row r="13" spans="1:10" ht="102.75" customHeight="1">
      <c r="A13" s="101"/>
      <c r="B13" s="101" t="s">
        <v>51</v>
      </c>
      <c r="C13" s="48" t="s">
        <v>52</v>
      </c>
      <c r="D13" s="48" t="s">
        <v>14</v>
      </c>
      <c r="E13" s="48">
        <v>6</v>
      </c>
      <c r="F13" s="49" t="s">
        <v>53</v>
      </c>
      <c r="G13" s="48" t="s">
        <v>54</v>
      </c>
      <c r="H13" s="50" t="s">
        <v>104</v>
      </c>
      <c r="I13" s="48"/>
      <c r="J13" s="62"/>
    </row>
    <row r="14" spans="1:10" ht="98.25" customHeight="1">
      <c r="A14" s="101"/>
      <c r="B14" s="101"/>
      <c r="C14" s="48" t="s">
        <v>56</v>
      </c>
      <c r="D14" s="48" t="s">
        <v>14</v>
      </c>
      <c r="E14" s="48">
        <v>6</v>
      </c>
      <c r="F14" s="49" t="s">
        <v>57</v>
      </c>
      <c r="G14" s="48" t="s">
        <v>58</v>
      </c>
      <c r="H14" s="50" t="s">
        <v>105</v>
      </c>
      <c r="I14" s="48"/>
      <c r="J14" s="62"/>
    </row>
    <row r="15" spans="1:10" ht="138" customHeight="1">
      <c r="A15" s="101" t="s">
        <v>60</v>
      </c>
      <c r="B15" s="101" t="s">
        <v>61</v>
      </c>
      <c r="C15" s="48" t="s">
        <v>62</v>
      </c>
      <c r="D15" s="48" t="s">
        <v>14</v>
      </c>
      <c r="E15" s="48">
        <v>5</v>
      </c>
      <c r="F15" s="49" t="s">
        <v>63</v>
      </c>
      <c r="G15" s="51">
        <v>1</v>
      </c>
      <c r="H15" s="50" t="s">
        <v>64</v>
      </c>
      <c r="I15" s="48"/>
      <c r="J15" s="62"/>
    </row>
    <row r="16" spans="1:10" ht="40.5">
      <c r="A16" s="101"/>
      <c r="B16" s="101"/>
      <c r="C16" s="52" t="s">
        <v>66</v>
      </c>
      <c r="D16" s="48" t="s">
        <v>14</v>
      </c>
      <c r="E16" s="52">
        <v>5</v>
      </c>
      <c r="F16" s="49" t="s">
        <v>67</v>
      </c>
      <c r="G16" s="52" t="s">
        <v>106</v>
      </c>
      <c r="H16" s="50" t="s">
        <v>107</v>
      </c>
      <c r="I16" s="48"/>
      <c r="J16" s="62"/>
    </row>
    <row r="17" spans="1:10" ht="126" customHeight="1">
      <c r="A17" s="101"/>
      <c r="B17" s="53" t="s">
        <v>69</v>
      </c>
      <c r="C17" s="48" t="s">
        <v>70</v>
      </c>
      <c r="D17" s="48" t="s">
        <v>14</v>
      </c>
      <c r="E17" s="48">
        <v>5</v>
      </c>
      <c r="F17" s="49" t="s">
        <v>71</v>
      </c>
      <c r="G17" s="51">
        <v>1</v>
      </c>
      <c r="H17" s="50" t="s">
        <v>72</v>
      </c>
      <c r="I17" s="48"/>
      <c r="J17" s="62"/>
    </row>
    <row r="18" spans="1:10" ht="114.75" customHeight="1">
      <c r="A18" s="101"/>
      <c r="B18" s="53" t="s">
        <v>73</v>
      </c>
      <c r="C18" s="48" t="s">
        <v>74</v>
      </c>
      <c r="D18" s="48" t="s">
        <v>14</v>
      </c>
      <c r="E18" s="48">
        <v>5</v>
      </c>
      <c r="F18" s="49" t="s">
        <v>75</v>
      </c>
      <c r="G18" s="51">
        <v>1</v>
      </c>
      <c r="H18" s="50" t="s">
        <v>76</v>
      </c>
      <c r="I18" s="48"/>
      <c r="J18" s="62"/>
    </row>
    <row r="19" spans="1:10" ht="121.5">
      <c r="A19" s="101"/>
      <c r="B19" s="53" t="s">
        <v>77</v>
      </c>
      <c r="C19" s="48" t="s">
        <v>78</v>
      </c>
      <c r="D19" s="48" t="s">
        <v>14</v>
      </c>
      <c r="E19" s="48">
        <v>5</v>
      </c>
      <c r="F19" s="49" t="s">
        <v>79</v>
      </c>
      <c r="G19" s="48" t="s">
        <v>80</v>
      </c>
      <c r="H19" s="50" t="s">
        <v>81</v>
      </c>
      <c r="I19" s="48"/>
      <c r="J19" s="62"/>
    </row>
    <row r="20" spans="1:10" ht="41.25" customHeight="1">
      <c r="A20" s="110" t="s">
        <v>108</v>
      </c>
      <c r="B20" s="110" t="s">
        <v>82</v>
      </c>
      <c r="C20" s="112" t="s">
        <v>109</v>
      </c>
      <c r="D20" s="65" t="s">
        <v>110</v>
      </c>
      <c r="E20" s="65">
        <v>2</v>
      </c>
      <c r="F20" s="67" t="s">
        <v>111</v>
      </c>
      <c r="G20" s="65" t="s">
        <v>112</v>
      </c>
      <c r="H20" s="67" t="s">
        <v>113</v>
      </c>
      <c r="I20" s="48"/>
      <c r="J20" s="62"/>
    </row>
    <row r="21" spans="1:10" s="64" customFormat="1" ht="41.25" customHeight="1">
      <c r="A21" s="111"/>
      <c r="B21" s="111"/>
      <c r="C21" s="113"/>
      <c r="D21" s="68" t="s">
        <v>114</v>
      </c>
      <c r="E21" s="68">
        <v>2</v>
      </c>
      <c r="F21" s="69" t="s">
        <v>83</v>
      </c>
      <c r="G21" s="68" t="s">
        <v>84</v>
      </c>
      <c r="H21" s="69" t="s">
        <v>115</v>
      </c>
      <c r="I21" s="76"/>
      <c r="J21" s="77"/>
    </row>
    <row r="22" spans="1:10" ht="41.25" customHeight="1">
      <c r="A22" s="110"/>
      <c r="B22" s="110"/>
      <c r="C22" s="112" t="s">
        <v>85</v>
      </c>
      <c r="D22" s="70" t="s">
        <v>116</v>
      </c>
      <c r="E22" s="65">
        <v>3</v>
      </c>
      <c r="F22" s="70" t="s">
        <v>117</v>
      </c>
      <c r="G22" s="71" t="s">
        <v>118</v>
      </c>
      <c r="H22" s="72" t="s">
        <v>119</v>
      </c>
      <c r="I22" s="48"/>
      <c r="J22" s="62"/>
    </row>
    <row r="23" spans="1:10" ht="41.25" customHeight="1">
      <c r="A23" s="110"/>
      <c r="B23" s="110"/>
      <c r="C23" s="107"/>
      <c r="D23" s="70" t="s">
        <v>120</v>
      </c>
      <c r="E23" s="65">
        <v>3</v>
      </c>
      <c r="F23" s="70" t="s">
        <v>121</v>
      </c>
      <c r="G23" s="73">
        <v>0.9</v>
      </c>
      <c r="H23" s="72" t="s">
        <v>122</v>
      </c>
      <c r="I23" s="48"/>
      <c r="J23" s="62"/>
    </row>
    <row r="24" spans="1:10" ht="41.25" customHeight="1">
      <c r="A24" s="110"/>
      <c r="B24" s="110"/>
      <c r="C24" s="107"/>
      <c r="D24" s="70" t="s">
        <v>123</v>
      </c>
      <c r="E24" s="65">
        <v>3</v>
      </c>
      <c r="F24" s="70" t="s">
        <v>124</v>
      </c>
      <c r="G24" s="71" t="s">
        <v>125</v>
      </c>
      <c r="H24" s="72" t="s">
        <v>126</v>
      </c>
      <c r="I24" s="48"/>
      <c r="J24" s="62"/>
    </row>
    <row r="25" spans="1:10" ht="41.25" customHeight="1">
      <c r="A25" s="110"/>
      <c r="B25" s="110"/>
      <c r="C25" s="107"/>
      <c r="D25" s="70" t="s">
        <v>127</v>
      </c>
      <c r="E25" s="65">
        <v>3</v>
      </c>
      <c r="F25" s="70" t="s">
        <v>128</v>
      </c>
      <c r="G25" s="71" t="s">
        <v>125</v>
      </c>
      <c r="H25" s="72" t="s">
        <v>126</v>
      </c>
      <c r="I25" s="48"/>
      <c r="J25" s="62"/>
    </row>
    <row r="26" spans="1:10" ht="41.25" customHeight="1">
      <c r="A26" s="110"/>
      <c r="B26" s="110"/>
      <c r="C26" s="107"/>
      <c r="D26" s="70" t="s">
        <v>129</v>
      </c>
      <c r="E26" s="65">
        <v>3</v>
      </c>
      <c r="F26" s="70" t="s">
        <v>86</v>
      </c>
      <c r="G26" s="71" t="s">
        <v>130</v>
      </c>
      <c r="H26" s="67" t="s">
        <v>115</v>
      </c>
      <c r="I26" s="48"/>
      <c r="J26" s="62"/>
    </row>
    <row r="27" spans="1:10" ht="41.25" customHeight="1">
      <c r="A27" s="110"/>
      <c r="B27" s="110"/>
      <c r="C27" s="108"/>
      <c r="D27" s="70" t="s">
        <v>131</v>
      </c>
      <c r="E27" s="65">
        <v>3</v>
      </c>
      <c r="F27" s="70" t="s">
        <v>132</v>
      </c>
      <c r="G27" s="71">
        <v>0</v>
      </c>
      <c r="H27" s="67" t="s">
        <v>115</v>
      </c>
      <c r="I27" s="48"/>
      <c r="J27" s="62"/>
    </row>
    <row r="28" spans="1:10" ht="41.25" customHeight="1">
      <c r="A28" s="110"/>
      <c r="B28" s="110"/>
      <c r="C28" s="107" t="s">
        <v>87</v>
      </c>
      <c r="D28" s="74" t="s">
        <v>88</v>
      </c>
      <c r="E28" s="65">
        <v>3</v>
      </c>
      <c r="F28" s="74" t="s">
        <v>89</v>
      </c>
      <c r="G28" s="75" t="s">
        <v>133</v>
      </c>
      <c r="H28" s="69" t="s">
        <v>115</v>
      </c>
      <c r="I28" s="48"/>
      <c r="J28" s="62"/>
    </row>
    <row r="29" spans="1:10" ht="41.25" customHeight="1">
      <c r="A29" s="110"/>
      <c r="B29" s="110"/>
      <c r="C29" s="108"/>
      <c r="D29" s="74" t="s">
        <v>134</v>
      </c>
      <c r="E29" s="68">
        <v>3</v>
      </c>
      <c r="F29" s="74" t="s">
        <v>135</v>
      </c>
      <c r="G29" s="68" t="s">
        <v>84</v>
      </c>
      <c r="H29" s="69" t="s">
        <v>115</v>
      </c>
      <c r="I29" s="48"/>
      <c r="J29" s="62"/>
    </row>
    <row r="30" spans="1:10" ht="51" customHeight="1">
      <c r="A30" s="110"/>
      <c r="B30" s="110" t="s">
        <v>90</v>
      </c>
      <c r="C30" s="65" t="s">
        <v>91</v>
      </c>
      <c r="D30" s="65" t="s">
        <v>14</v>
      </c>
      <c r="E30" s="65">
        <v>2</v>
      </c>
      <c r="F30" s="67" t="s">
        <v>92</v>
      </c>
      <c r="G30" s="65" t="s">
        <v>93</v>
      </c>
      <c r="H30" s="72" t="s">
        <v>94</v>
      </c>
      <c r="I30" s="48"/>
      <c r="J30" s="62"/>
    </row>
    <row r="31" spans="1:10" ht="39.75" customHeight="1">
      <c r="A31" s="110"/>
      <c r="B31" s="110"/>
      <c r="C31" s="65" t="s">
        <v>95</v>
      </c>
      <c r="D31" s="65" t="s">
        <v>14</v>
      </c>
      <c r="E31" s="65">
        <v>2</v>
      </c>
      <c r="F31" s="67" t="s">
        <v>96</v>
      </c>
      <c r="G31" s="65" t="s">
        <v>93</v>
      </c>
      <c r="H31" s="72" t="s">
        <v>97</v>
      </c>
      <c r="I31" s="48"/>
      <c r="J31" s="62"/>
    </row>
    <row r="32" spans="1:10" ht="55.15" customHeight="1">
      <c r="A32" s="110"/>
      <c r="B32" s="66" t="s">
        <v>98</v>
      </c>
      <c r="C32" s="66" t="s">
        <v>99</v>
      </c>
      <c r="D32" s="65" t="s">
        <v>100</v>
      </c>
      <c r="E32" s="65">
        <v>8</v>
      </c>
      <c r="F32" s="67" t="s">
        <v>101</v>
      </c>
      <c r="G32" s="75">
        <v>0.95</v>
      </c>
      <c r="H32" s="67" t="s">
        <v>136</v>
      </c>
      <c r="I32" s="48"/>
      <c r="J32" s="62"/>
    </row>
    <row r="33" spans="1:10" ht="25.5" customHeight="1">
      <c r="A33" s="109" t="s">
        <v>102</v>
      </c>
      <c r="B33" s="109"/>
      <c r="C33" s="109"/>
      <c r="D33" s="109"/>
      <c r="E33" s="59">
        <v>100</v>
      </c>
      <c r="F33" s="60"/>
      <c r="G33" s="59"/>
      <c r="H33" s="59"/>
      <c r="I33" s="59"/>
      <c r="J33" s="63"/>
    </row>
  </sheetData>
  <mergeCells count="17">
    <mergeCell ref="C22:C27"/>
    <mergeCell ref="C28:C29"/>
    <mergeCell ref="A2:H2"/>
    <mergeCell ref="A33:D33"/>
    <mergeCell ref="A4:A9"/>
    <mergeCell ref="A10:A14"/>
    <mergeCell ref="A15:A19"/>
    <mergeCell ref="A20:A32"/>
    <mergeCell ref="B4:B5"/>
    <mergeCell ref="B6:B7"/>
    <mergeCell ref="B8:B9"/>
    <mergeCell ref="B10:B12"/>
    <mergeCell ref="B13:B14"/>
    <mergeCell ref="B15:B16"/>
    <mergeCell ref="B20:B29"/>
    <mergeCell ref="B30:B31"/>
    <mergeCell ref="C20:C21"/>
  </mergeCells>
  <phoneticPr fontId="27" type="noConversion"/>
  <printOptions horizontalCentered="1"/>
  <pageMargins left="0.39370078740157499" right="0.39370078740157499" top="0.35433070866141703" bottom="0.35433070866141703" header="0.31496062992126" footer="0.118110236220472"/>
  <pageSetup paperSize="9" scale="85" fitToHeight="5"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dimension ref="A1:J31"/>
  <sheetViews>
    <sheetView topLeftCell="A20" workbookViewId="0">
      <selection activeCell="F27" sqref="F27"/>
    </sheetView>
  </sheetViews>
  <sheetFormatPr defaultColWidth="9" defaultRowHeight="13.5"/>
  <cols>
    <col min="1" max="1" width="8.75" style="44" customWidth="1"/>
    <col min="2" max="2" width="9.25" style="45" customWidth="1"/>
    <col min="3" max="3" width="11.875" style="45" customWidth="1"/>
    <col min="4" max="4" width="13.5" style="45" customWidth="1"/>
    <col min="5" max="5" width="6.125" style="45" customWidth="1"/>
    <col min="6" max="6" width="40.625" style="46" customWidth="1"/>
    <col min="7" max="7" width="9.5" style="45" customWidth="1"/>
    <col min="8" max="8" width="53.5" style="44" customWidth="1"/>
    <col min="9" max="9" width="3.75" style="44" customWidth="1"/>
    <col min="10" max="10" width="4.25" style="44" customWidth="1"/>
    <col min="11" max="16384" width="9" style="44"/>
  </cols>
  <sheetData>
    <row r="1" spans="1:10">
      <c r="A1" s="44" t="s">
        <v>0</v>
      </c>
    </row>
    <row r="2" spans="1:10" ht="42.75" customHeight="1">
      <c r="A2" s="100" t="s">
        <v>103</v>
      </c>
      <c r="B2" s="100"/>
      <c r="C2" s="100"/>
      <c r="D2" s="100"/>
      <c r="E2" s="100"/>
      <c r="F2" s="100"/>
      <c r="G2" s="100"/>
      <c r="H2" s="100"/>
    </row>
    <row r="3" spans="1:10" ht="48" customHeight="1">
      <c r="A3" s="47" t="s">
        <v>1</v>
      </c>
      <c r="B3" s="47" t="s">
        <v>2</v>
      </c>
      <c r="C3" s="47" t="s">
        <v>3</v>
      </c>
      <c r="D3" s="47" t="s">
        <v>4</v>
      </c>
      <c r="E3" s="47" t="s">
        <v>5</v>
      </c>
      <c r="F3" s="47" t="s">
        <v>6</v>
      </c>
      <c r="G3" s="47" t="s">
        <v>7</v>
      </c>
      <c r="H3" s="47" t="s">
        <v>8</v>
      </c>
      <c r="I3" s="61" t="s">
        <v>9</v>
      </c>
      <c r="J3" s="61" t="s">
        <v>10</v>
      </c>
    </row>
    <row r="4" spans="1:10" ht="125.25" customHeight="1">
      <c r="A4" s="101" t="s">
        <v>11</v>
      </c>
      <c r="B4" s="101" t="s">
        <v>12</v>
      </c>
      <c r="C4" s="48" t="s">
        <v>13</v>
      </c>
      <c r="D4" s="48" t="s">
        <v>14</v>
      </c>
      <c r="E4" s="48">
        <v>3</v>
      </c>
      <c r="F4" s="49" t="s">
        <v>15</v>
      </c>
      <c r="G4" s="48" t="s">
        <v>16</v>
      </c>
      <c r="H4" s="50" t="s">
        <v>17</v>
      </c>
      <c r="I4" s="48"/>
      <c r="J4" s="62"/>
    </row>
    <row r="5" spans="1:10" ht="84" customHeight="1">
      <c r="A5" s="101"/>
      <c r="B5" s="101"/>
      <c r="C5" s="48" t="s">
        <v>18</v>
      </c>
      <c r="D5" s="48" t="s">
        <v>14</v>
      </c>
      <c r="E5" s="48">
        <v>3</v>
      </c>
      <c r="F5" s="49" t="s">
        <v>19</v>
      </c>
      <c r="G5" s="48" t="s">
        <v>20</v>
      </c>
      <c r="H5" s="50" t="s">
        <v>21</v>
      </c>
      <c r="I5" s="48"/>
      <c r="J5" s="62"/>
    </row>
    <row r="6" spans="1:10" ht="81.75" customHeight="1">
      <c r="A6" s="101"/>
      <c r="B6" s="101" t="s">
        <v>22</v>
      </c>
      <c r="C6" s="48" t="s">
        <v>23</v>
      </c>
      <c r="D6" s="48" t="s">
        <v>14</v>
      </c>
      <c r="E6" s="48">
        <v>3</v>
      </c>
      <c r="F6" s="49" t="s">
        <v>24</v>
      </c>
      <c r="G6" s="48" t="s">
        <v>25</v>
      </c>
      <c r="H6" s="50" t="s">
        <v>26</v>
      </c>
      <c r="I6" s="48"/>
      <c r="J6" s="62"/>
    </row>
    <row r="7" spans="1:10" ht="92.25" customHeight="1">
      <c r="A7" s="101"/>
      <c r="B7" s="101"/>
      <c r="C7" s="48" t="s">
        <v>27</v>
      </c>
      <c r="D7" s="48" t="s">
        <v>14</v>
      </c>
      <c r="E7" s="48">
        <v>3</v>
      </c>
      <c r="F7" s="49" t="s">
        <v>28</v>
      </c>
      <c r="G7" s="48" t="s">
        <v>29</v>
      </c>
      <c r="H7" s="50" t="s">
        <v>30</v>
      </c>
      <c r="I7" s="48"/>
      <c r="J7" s="62"/>
    </row>
    <row r="8" spans="1:10" ht="72" customHeight="1">
      <c r="A8" s="101"/>
      <c r="B8" s="101" t="s">
        <v>31</v>
      </c>
      <c r="C8" s="48" t="s">
        <v>32</v>
      </c>
      <c r="D8" s="48" t="s">
        <v>14</v>
      </c>
      <c r="E8" s="48">
        <v>4</v>
      </c>
      <c r="F8" s="49" t="s">
        <v>33</v>
      </c>
      <c r="G8" s="48" t="s">
        <v>34</v>
      </c>
      <c r="H8" s="50" t="s">
        <v>35</v>
      </c>
      <c r="I8" s="48"/>
      <c r="J8" s="62"/>
    </row>
    <row r="9" spans="1:10" ht="69.75" customHeight="1">
      <c r="A9" s="101"/>
      <c r="B9" s="101"/>
      <c r="C9" s="48" t="s">
        <v>36</v>
      </c>
      <c r="D9" s="48" t="s">
        <v>14</v>
      </c>
      <c r="E9" s="48">
        <v>4</v>
      </c>
      <c r="F9" s="49" t="s">
        <v>37</v>
      </c>
      <c r="G9" s="48" t="s">
        <v>25</v>
      </c>
      <c r="H9" s="50" t="s">
        <v>38</v>
      </c>
      <c r="I9" s="48"/>
      <c r="J9" s="62"/>
    </row>
    <row r="10" spans="1:10" ht="73.5" customHeight="1">
      <c r="A10" s="101" t="s">
        <v>39</v>
      </c>
      <c r="B10" s="101" t="s">
        <v>40</v>
      </c>
      <c r="C10" s="48" t="s">
        <v>41</v>
      </c>
      <c r="D10" s="48" t="s">
        <v>14</v>
      </c>
      <c r="E10" s="48">
        <v>2</v>
      </c>
      <c r="F10" s="49" t="s">
        <v>42</v>
      </c>
      <c r="G10" s="51">
        <v>1</v>
      </c>
      <c r="H10" s="50" t="s">
        <v>43</v>
      </c>
      <c r="I10" s="48"/>
      <c r="J10" s="62"/>
    </row>
    <row r="11" spans="1:10" ht="58.5" customHeight="1">
      <c r="A11" s="101"/>
      <c r="B11" s="101"/>
      <c r="C11" s="48" t="s">
        <v>44</v>
      </c>
      <c r="D11" s="48" t="s">
        <v>14</v>
      </c>
      <c r="E11" s="48">
        <v>2</v>
      </c>
      <c r="F11" s="49" t="s">
        <v>45</v>
      </c>
      <c r="G11" s="51">
        <v>1</v>
      </c>
      <c r="H11" s="49" t="s">
        <v>46</v>
      </c>
      <c r="I11" s="48"/>
      <c r="J11" s="62"/>
    </row>
    <row r="12" spans="1:10" ht="142.5" customHeight="1">
      <c r="A12" s="101"/>
      <c r="B12" s="101"/>
      <c r="C12" s="48" t="s">
        <v>47</v>
      </c>
      <c r="D12" s="48" t="s">
        <v>14</v>
      </c>
      <c r="E12" s="48">
        <v>4</v>
      </c>
      <c r="F12" s="49" t="s">
        <v>48</v>
      </c>
      <c r="G12" s="48" t="s">
        <v>49</v>
      </c>
      <c r="H12" s="50" t="s">
        <v>50</v>
      </c>
      <c r="I12" s="48"/>
      <c r="J12" s="62"/>
    </row>
    <row r="13" spans="1:10" ht="102.75" customHeight="1">
      <c r="A13" s="101"/>
      <c r="B13" s="101" t="s">
        <v>51</v>
      </c>
      <c r="C13" s="48" t="s">
        <v>52</v>
      </c>
      <c r="D13" s="48" t="s">
        <v>14</v>
      </c>
      <c r="E13" s="48">
        <v>6</v>
      </c>
      <c r="F13" s="49" t="s">
        <v>53</v>
      </c>
      <c r="G13" s="48" t="s">
        <v>54</v>
      </c>
      <c r="H13" s="50" t="s">
        <v>104</v>
      </c>
      <c r="I13" s="48"/>
      <c r="J13" s="62"/>
    </row>
    <row r="14" spans="1:10" ht="98.25" customHeight="1">
      <c r="A14" s="101"/>
      <c r="B14" s="101"/>
      <c r="C14" s="48" t="s">
        <v>56</v>
      </c>
      <c r="D14" s="48" t="s">
        <v>14</v>
      </c>
      <c r="E14" s="48">
        <v>6</v>
      </c>
      <c r="F14" s="49" t="s">
        <v>57</v>
      </c>
      <c r="G14" s="48" t="s">
        <v>58</v>
      </c>
      <c r="H14" s="50" t="s">
        <v>105</v>
      </c>
      <c r="I14" s="48"/>
      <c r="J14" s="62"/>
    </row>
    <row r="15" spans="1:10" ht="138" customHeight="1">
      <c r="A15" s="101" t="s">
        <v>60</v>
      </c>
      <c r="B15" s="101" t="s">
        <v>61</v>
      </c>
      <c r="C15" s="48" t="s">
        <v>62</v>
      </c>
      <c r="D15" s="48" t="s">
        <v>14</v>
      </c>
      <c r="E15" s="48">
        <v>5</v>
      </c>
      <c r="F15" s="49" t="s">
        <v>63</v>
      </c>
      <c r="G15" s="51">
        <v>1</v>
      </c>
      <c r="H15" s="50" t="s">
        <v>64</v>
      </c>
      <c r="I15" s="48"/>
      <c r="J15" s="62"/>
    </row>
    <row r="16" spans="1:10" ht="40.5">
      <c r="A16" s="101"/>
      <c r="B16" s="101"/>
      <c r="C16" s="52" t="s">
        <v>66</v>
      </c>
      <c r="D16" s="48" t="s">
        <v>14</v>
      </c>
      <c r="E16" s="52">
        <v>5</v>
      </c>
      <c r="F16" s="49" t="s">
        <v>67</v>
      </c>
      <c r="G16" s="52" t="s">
        <v>106</v>
      </c>
      <c r="H16" s="50" t="s">
        <v>107</v>
      </c>
      <c r="I16" s="48"/>
      <c r="J16" s="62"/>
    </row>
    <row r="17" spans="1:10" ht="126" customHeight="1">
      <c r="A17" s="101"/>
      <c r="B17" s="53" t="s">
        <v>69</v>
      </c>
      <c r="C17" s="48" t="s">
        <v>70</v>
      </c>
      <c r="D17" s="48" t="s">
        <v>14</v>
      </c>
      <c r="E17" s="48">
        <v>5</v>
      </c>
      <c r="F17" s="49" t="s">
        <v>71</v>
      </c>
      <c r="G17" s="51">
        <v>1</v>
      </c>
      <c r="H17" s="50" t="s">
        <v>72</v>
      </c>
      <c r="I17" s="48"/>
      <c r="J17" s="62"/>
    </row>
    <row r="18" spans="1:10" ht="114.75" customHeight="1">
      <c r="A18" s="101"/>
      <c r="B18" s="53" t="s">
        <v>73</v>
      </c>
      <c r="C18" s="48" t="s">
        <v>74</v>
      </c>
      <c r="D18" s="48" t="s">
        <v>14</v>
      </c>
      <c r="E18" s="48">
        <v>5</v>
      </c>
      <c r="F18" s="49" t="s">
        <v>75</v>
      </c>
      <c r="G18" s="51">
        <v>1</v>
      </c>
      <c r="H18" s="50" t="s">
        <v>76</v>
      </c>
      <c r="I18" s="48"/>
      <c r="J18" s="62"/>
    </row>
    <row r="19" spans="1:10" ht="121.5">
      <c r="A19" s="101"/>
      <c r="B19" s="53" t="s">
        <v>77</v>
      </c>
      <c r="C19" s="48" t="s">
        <v>78</v>
      </c>
      <c r="D19" s="48" t="s">
        <v>14</v>
      </c>
      <c r="E19" s="48">
        <v>5</v>
      </c>
      <c r="F19" s="49" t="s">
        <v>79</v>
      </c>
      <c r="G19" s="48" t="s">
        <v>80</v>
      </c>
      <c r="H19" s="50" t="s">
        <v>81</v>
      </c>
      <c r="I19" s="48"/>
      <c r="J19" s="62"/>
    </row>
    <row r="20" spans="1:10" ht="41.25" customHeight="1">
      <c r="A20" s="101" t="s">
        <v>108</v>
      </c>
      <c r="B20" s="101" t="s">
        <v>82</v>
      </c>
      <c r="C20" s="48" t="s">
        <v>109</v>
      </c>
      <c r="D20" s="48" t="s">
        <v>110</v>
      </c>
      <c r="E20" s="48">
        <v>2</v>
      </c>
      <c r="F20" s="49" t="s">
        <v>111</v>
      </c>
      <c r="G20" s="48" t="s">
        <v>112</v>
      </c>
      <c r="H20" s="49" t="s">
        <v>113</v>
      </c>
      <c r="I20" s="48"/>
      <c r="J20" s="62"/>
    </row>
    <row r="21" spans="1:10" ht="41.25" customHeight="1">
      <c r="A21" s="101"/>
      <c r="B21" s="101"/>
      <c r="C21" s="114" t="s">
        <v>85</v>
      </c>
      <c r="D21" s="55" t="s">
        <v>116</v>
      </c>
      <c r="E21" s="48">
        <v>3</v>
      </c>
      <c r="F21" s="55" t="s">
        <v>117</v>
      </c>
      <c r="G21" s="56" t="s">
        <v>118</v>
      </c>
      <c r="H21" s="50" t="s">
        <v>119</v>
      </c>
      <c r="I21" s="48"/>
      <c r="J21" s="62"/>
    </row>
    <row r="22" spans="1:10" ht="41.25" customHeight="1">
      <c r="A22" s="101"/>
      <c r="B22" s="101"/>
      <c r="C22" s="115"/>
      <c r="D22" s="55" t="s">
        <v>120</v>
      </c>
      <c r="E22" s="48">
        <v>3</v>
      </c>
      <c r="F22" s="55" t="s">
        <v>121</v>
      </c>
      <c r="G22" s="57">
        <v>0.9</v>
      </c>
      <c r="H22" s="50" t="s">
        <v>122</v>
      </c>
      <c r="I22" s="48"/>
      <c r="J22" s="62"/>
    </row>
    <row r="23" spans="1:10" ht="41.25" customHeight="1">
      <c r="A23" s="101"/>
      <c r="B23" s="101"/>
      <c r="C23" s="115"/>
      <c r="D23" s="55" t="s">
        <v>123</v>
      </c>
      <c r="E23" s="48">
        <v>3</v>
      </c>
      <c r="F23" s="55" t="s">
        <v>124</v>
      </c>
      <c r="G23" s="56" t="s">
        <v>125</v>
      </c>
      <c r="H23" s="50" t="s">
        <v>126</v>
      </c>
      <c r="I23" s="48"/>
      <c r="J23" s="62"/>
    </row>
    <row r="24" spans="1:10" ht="41.25" customHeight="1">
      <c r="A24" s="101"/>
      <c r="B24" s="101"/>
      <c r="C24" s="115"/>
      <c r="D24" s="55" t="s">
        <v>127</v>
      </c>
      <c r="E24" s="48">
        <v>3</v>
      </c>
      <c r="F24" s="55" t="s">
        <v>128</v>
      </c>
      <c r="G24" s="56" t="s">
        <v>125</v>
      </c>
      <c r="H24" s="50" t="s">
        <v>126</v>
      </c>
      <c r="I24" s="48"/>
      <c r="J24" s="62"/>
    </row>
    <row r="25" spans="1:10" ht="41.25" customHeight="1">
      <c r="A25" s="101"/>
      <c r="B25" s="101"/>
      <c r="C25" s="115"/>
      <c r="D25" s="55" t="s">
        <v>129</v>
      </c>
      <c r="E25" s="48">
        <v>3</v>
      </c>
      <c r="F25" s="55" t="s">
        <v>86</v>
      </c>
      <c r="G25" s="56" t="s">
        <v>130</v>
      </c>
      <c r="H25" s="49" t="s">
        <v>115</v>
      </c>
      <c r="I25" s="48"/>
      <c r="J25" s="62"/>
    </row>
    <row r="26" spans="1:10" ht="41.25" customHeight="1">
      <c r="A26" s="101"/>
      <c r="B26" s="101"/>
      <c r="C26" s="116"/>
      <c r="D26" s="55" t="s">
        <v>131</v>
      </c>
      <c r="E26" s="48">
        <v>3</v>
      </c>
      <c r="F26" s="55" t="s">
        <v>132</v>
      </c>
      <c r="G26" s="56">
        <v>0</v>
      </c>
      <c r="H26" s="49" t="s">
        <v>115</v>
      </c>
      <c r="I26" s="48"/>
      <c r="J26" s="62"/>
    </row>
    <row r="27" spans="1:10" ht="41.25" customHeight="1">
      <c r="A27" s="101"/>
      <c r="B27" s="101"/>
      <c r="C27" s="48" t="s">
        <v>87</v>
      </c>
      <c r="D27" s="58" t="s">
        <v>88</v>
      </c>
      <c r="E27" s="48">
        <v>3</v>
      </c>
      <c r="F27" s="58" t="s">
        <v>89</v>
      </c>
      <c r="G27" s="48" t="s">
        <v>133</v>
      </c>
      <c r="H27" s="49" t="s">
        <v>115</v>
      </c>
      <c r="I27" s="48"/>
      <c r="J27" s="62"/>
    </row>
    <row r="28" spans="1:10" ht="51" customHeight="1">
      <c r="A28" s="101"/>
      <c r="B28" s="101" t="s">
        <v>90</v>
      </c>
      <c r="C28" s="48" t="s">
        <v>91</v>
      </c>
      <c r="D28" s="48" t="s">
        <v>14</v>
      </c>
      <c r="E28" s="48">
        <v>2</v>
      </c>
      <c r="F28" s="49" t="s">
        <v>92</v>
      </c>
      <c r="G28" s="48" t="s">
        <v>93</v>
      </c>
      <c r="H28" s="50" t="s">
        <v>94</v>
      </c>
      <c r="I28" s="48"/>
      <c r="J28" s="62"/>
    </row>
    <row r="29" spans="1:10" ht="39.75" customHeight="1">
      <c r="A29" s="101"/>
      <c r="B29" s="101"/>
      <c r="C29" s="48" t="s">
        <v>95</v>
      </c>
      <c r="D29" s="48" t="s">
        <v>14</v>
      </c>
      <c r="E29" s="48">
        <v>2</v>
      </c>
      <c r="F29" s="49" t="s">
        <v>96</v>
      </c>
      <c r="G29" s="48" t="s">
        <v>93</v>
      </c>
      <c r="H29" s="50" t="s">
        <v>97</v>
      </c>
      <c r="I29" s="48"/>
      <c r="J29" s="62"/>
    </row>
    <row r="30" spans="1:10" ht="55.15" customHeight="1">
      <c r="A30" s="101"/>
      <c r="B30" s="54" t="s">
        <v>98</v>
      </c>
      <c r="C30" s="54" t="s">
        <v>99</v>
      </c>
      <c r="D30" s="48" t="s">
        <v>100</v>
      </c>
      <c r="E30" s="48">
        <v>8</v>
      </c>
      <c r="F30" s="49" t="s">
        <v>101</v>
      </c>
      <c r="G30" s="51">
        <v>0.95</v>
      </c>
      <c r="H30" s="49" t="s">
        <v>136</v>
      </c>
      <c r="I30" s="48"/>
      <c r="J30" s="62"/>
    </row>
    <row r="31" spans="1:10" ht="25.5" customHeight="1">
      <c r="A31" s="109" t="s">
        <v>102</v>
      </c>
      <c r="B31" s="109"/>
      <c r="C31" s="109"/>
      <c r="D31" s="109"/>
      <c r="E31" s="59">
        <v>100</v>
      </c>
      <c r="F31" s="60"/>
      <c r="G31" s="59"/>
      <c r="H31" s="59"/>
      <c r="I31" s="59"/>
      <c r="J31" s="63"/>
    </row>
  </sheetData>
  <mergeCells count="15">
    <mergeCell ref="A2:H2"/>
    <mergeCell ref="A31:D31"/>
    <mergeCell ref="A4:A9"/>
    <mergeCell ref="A10:A14"/>
    <mergeCell ref="A15:A19"/>
    <mergeCell ref="A20:A30"/>
    <mergeCell ref="B4:B5"/>
    <mergeCell ref="B6:B7"/>
    <mergeCell ref="B8:B9"/>
    <mergeCell ref="B10:B12"/>
    <mergeCell ref="B13:B14"/>
    <mergeCell ref="B15:B16"/>
    <mergeCell ref="B20:B27"/>
    <mergeCell ref="B28:B29"/>
    <mergeCell ref="C21:C26"/>
  </mergeCells>
  <phoneticPr fontId="27" type="noConversion"/>
  <printOptions horizontalCentered="1"/>
  <pageMargins left="0.39370078740157499" right="0.39370078740157499" top="0.35433070866141703" bottom="0.35433070866141703" header="0.31496062992126" footer="0.118110236220472"/>
  <pageSetup paperSize="9" scale="85" fitToHeight="5" orientation="landscape"/>
  <headerFooter>
    <oddFooter>&amp;C第 &amp;P 页，共 &amp;N 页</oddFooter>
  </headerFooter>
</worksheet>
</file>

<file path=xl/worksheets/sheet4.xml><?xml version="1.0" encoding="utf-8"?>
<worksheet xmlns="http://schemas.openxmlformats.org/spreadsheetml/2006/main" xmlns:r="http://schemas.openxmlformats.org/officeDocument/2006/relationships">
  <dimension ref="A1:T48"/>
  <sheetViews>
    <sheetView topLeftCell="A13" workbookViewId="0">
      <selection activeCell="A20" sqref="A20:A32"/>
    </sheetView>
  </sheetViews>
  <sheetFormatPr defaultColWidth="8" defaultRowHeight="12.75" customHeight="1"/>
  <cols>
    <col min="1" max="1" width="17.25" style="15" customWidth="1"/>
    <col min="2" max="2" width="19" style="15" customWidth="1"/>
    <col min="3" max="3" width="53.125" style="15" customWidth="1"/>
    <col min="4" max="5" width="18.125" style="15" customWidth="1"/>
    <col min="6" max="20" width="8" style="15" customWidth="1"/>
    <col min="21" max="16384" width="8" style="17"/>
  </cols>
  <sheetData>
    <row r="1" spans="1:8" s="15" customFormat="1" ht="49.15" customHeight="1">
      <c r="A1" s="122" t="s">
        <v>137</v>
      </c>
      <c r="B1" s="123"/>
      <c r="C1" s="123"/>
      <c r="D1" s="123"/>
      <c r="E1" s="123"/>
      <c r="F1" s="18" t="s">
        <v>138</v>
      </c>
    </row>
    <row r="2" spans="1:8" s="16" customFormat="1" ht="33.75" customHeight="1">
      <c r="A2" s="19" t="s">
        <v>139</v>
      </c>
      <c r="B2" s="124" t="s">
        <v>140</v>
      </c>
      <c r="C2" s="125"/>
      <c r="D2" s="124"/>
      <c r="E2" s="124"/>
    </row>
    <row r="3" spans="1:8" s="16" customFormat="1" ht="61.5" customHeight="1">
      <c r="A3" s="19" t="s">
        <v>141</v>
      </c>
      <c r="B3" s="124" t="s">
        <v>142</v>
      </c>
      <c r="C3" s="125"/>
      <c r="D3" s="21" t="s">
        <v>143</v>
      </c>
      <c r="E3" s="20" t="s">
        <v>144</v>
      </c>
    </row>
    <row r="4" spans="1:8" s="16" customFormat="1" ht="33.75" customHeight="1">
      <c r="A4" s="19" t="s">
        <v>145</v>
      </c>
      <c r="B4" s="126" t="s">
        <v>146</v>
      </c>
      <c r="C4" s="127"/>
      <c r="D4" s="19" t="s">
        <v>147</v>
      </c>
      <c r="E4" s="23" t="s">
        <v>148</v>
      </c>
    </row>
    <row r="5" spans="1:8" s="16" customFormat="1" ht="33.75" customHeight="1">
      <c r="A5" s="120" t="s">
        <v>149</v>
      </c>
      <c r="B5" s="24" t="s">
        <v>150</v>
      </c>
      <c r="C5" s="23"/>
      <c r="D5" s="25" t="s">
        <v>151</v>
      </c>
      <c r="E5" s="23">
        <v>161306</v>
      </c>
    </row>
    <row r="6" spans="1:8" s="16" customFormat="1" ht="33.75" customHeight="1">
      <c r="A6" s="120"/>
      <c r="B6" s="26" t="s">
        <v>152</v>
      </c>
      <c r="C6" s="23"/>
      <c r="D6" s="27" t="s">
        <v>153</v>
      </c>
      <c r="E6" s="23">
        <v>161306</v>
      </c>
    </row>
    <row r="7" spans="1:8" s="16" customFormat="1" ht="33.75" customHeight="1">
      <c r="A7" s="121"/>
      <c r="B7" s="28" t="s">
        <v>154</v>
      </c>
      <c r="C7" s="29"/>
      <c r="D7" s="30" t="s">
        <v>155</v>
      </c>
      <c r="E7" s="22"/>
    </row>
    <row r="8" spans="1:8" s="16" customFormat="1" ht="252" customHeight="1">
      <c r="A8" s="21" t="s">
        <v>156</v>
      </c>
      <c r="B8" s="128" t="s">
        <v>157</v>
      </c>
      <c r="C8" s="129"/>
      <c r="D8" s="129"/>
      <c r="E8" s="130"/>
      <c r="H8" s="31"/>
    </row>
    <row r="9" spans="1:8" s="16" customFormat="1" ht="236.25" customHeight="1">
      <c r="A9" s="21" t="s">
        <v>158</v>
      </c>
      <c r="B9" s="117" t="s">
        <v>159</v>
      </c>
      <c r="C9" s="118"/>
      <c r="D9" s="118"/>
      <c r="E9" s="119"/>
    </row>
    <row r="10" spans="1:8" s="16" customFormat="1" ht="33.75" customHeight="1">
      <c r="A10" s="19" t="s">
        <v>160</v>
      </c>
      <c r="B10" s="19" t="s">
        <v>2</v>
      </c>
      <c r="C10" s="19" t="s">
        <v>3</v>
      </c>
      <c r="D10" s="19" t="s">
        <v>161</v>
      </c>
      <c r="E10" s="19" t="s">
        <v>6</v>
      </c>
    </row>
    <row r="11" spans="1:8" s="16" customFormat="1" ht="36" customHeight="1">
      <c r="A11" s="21" t="s">
        <v>162</v>
      </c>
      <c r="B11" s="21" t="s">
        <v>163</v>
      </c>
      <c r="C11" s="20" t="s">
        <v>164</v>
      </c>
      <c r="D11" s="32" t="s">
        <v>165</v>
      </c>
      <c r="E11" s="33" t="s">
        <v>166</v>
      </c>
    </row>
    <row r="12" spans="1:8" s="16" customFormat="1" ht="42" customHeight="1">
      <c r="A12" s="21" t="s">
        <v>162</v>
      </c>
      <c r="B12" s="21" t="s">
        <v>163</v>
      </c>
      <c r="C12" s="20" t="s">
        <v>167</v>
      </c>
      <c r="D12" s="32" t="s">
        <v>168</v>
      </c>
      <c r="E12" s="33" t="s">
        <v>169</v>
      </c>
    </row>
    <row r="13" spans="1:8" s="16" customFormat="1" ht="142.5" customHeight="1">
      <c r="A13" s="21" t="s">
        <v>162</v>
      </c>
      <c r="B13" s="21" t="s">
        <v>163</v>
      </c>
      <c r="C13" s="20" t="s">
        <v>170</v>
      </c>
      <c r="D13" s="32" t="s">
        <v>171</v>
      </c>
      <c r="E13" s="33" t="s">
        <v>172</v>
      </c>
    </row>
    <row r="14" spans="1:8" s="16" customFormat="1" ht="36" customHeight="1">
      <c r="A14" s="21" t="s">
        <v>162</v>
      </c>
      <c r="B14" s="21" t="s">
        <v>163</v>
      </c>
      <c r="C14" s="34" t="s">
        <v>173</v>
      </c>
      <c r="D14" s="35" t="s">
        <v>174</v>
      </c>
      <c r="E14" s="33" t="s">
        <v>175</v>
      </c>
    </row>
    <row r="15" spans="1:8" s="16" customFormat="1" ht="36" customHeight="1">
      <c r="A15" s="21" t="s">
        <v>162</v>
      </c>
      <c r="B15" s="21" t="s">
        <v>163</v>
      </c>
      <c r="C15" s="20" t="s">
        <v>176</v>
      </c>
      <c r="D15" s="32" t="s">
        <v>177</v>
      </c>
      <c r="E15" s="33" t="s">
        <v>178</v>
      </c>
    </row>
    <row r="16" spans="1:8" s="16" customFormat="1" ht="36" customHeight="1">
      <c r="A16" s="21" t="s">
        <v>162</v>
      </c>
      <c r="B16" s="21" t="s">
        <v>163</v>
      </c>
      <c r="C16" s="20" t="s">
        <v>179</v>
      </c>
      <c r="D16" s="32" t="s">
        <v>180</v>
      </c>
      <c r="E16" s="33" t="s">
        <v>181</v>
      </c>
    </row>
    <row r="17" spans="1:5" s="16" customFormat="1" ht="36" customHeight="1">
      <c r="A17" s="21" t="s">
        <v>162</v>
      </c>
      <c r="B17" s="21" t="s">
        <v>163</v>
      </c>
      <c r="C17" s="20" t="s">
        <v>182</v>
      </c>
      <c r="D17" s="32" t="s">
        <v>183</v>
      </c>
      <c r="E17" s="33" t="s">
        <v>184</v>
      </c>
    </row>
    <row r="18" spans="1:5" s="16" customFormat="1" ht="46.5" customHeight="1">
      <c r="A18" s="21" t="s">
        <v>162</v>
      </c>
      <c r="B18" s="21" t="s">
        <v>163</v>
      </c>
      <c r="C18" s="20" t="s">
        <v>185</v>
      </c>
      <c r="D18" s="32" t="s">
        <v>186</v>
      </c>
      <c r="E18" s="33" t="s">
        <v>187</v>
      </c>
    </row>
    <row r="19" spans="1:5" s="16" customFormat="1" ht="36" customHeight="1">
      <c r="A19" s="21" t="s">
        <v>162</v>
      </c>
      <c r="B19" s="21" t="s">
        <v>188</v>
      </c>
      <c r="C19" s="20" t="s">
        <v>189</v>
      </c>
      <c r="D19" s="32" t="s">
        <v>171</v>
      </c>
      <c r="E19" s="33" t="s">
        <v>190</v>
      </c>
    </row>
    <row r="20" spans="1:5" s="16" customFormat="1" ht="47.25" customHeight="1">
      <c r="A20" s="21" t="s">
        <v>162</v>
      </c>
      <c r="B20" s="21" t="s">
        <v>188</v>
      </c>
      <c r="C20" s="20" t="s">
        <v>191</v>
      </c>
      <c r="D20" s="32" t="s">
        <v>171</v>
      </c>
      <c r="E20" s="33" t="s">
        <v>192</v>
      </c>
    </row>
    <row r="21" spans="1:5" s="16" customFormat="1" ht="36" customHeight="1">
      <c r="A21" s="21" t="s">
        <v>162</v>
      </c>
      <c r="B21" s="21" t="s">
        <v>188</v>
      </c>
      <c r="C21" s="20" t="s">
        <v>193</v>
      </c>
      <c r="D21" s="32" t="s">
        <v>171</v>
      </c>
      <c r="E21" s="33" t="s">
        <v>194</v>
      </c>
    </row>
    <row r="22" spans="1:5" s="16" customFormat="1" ht="36" customHeight="1">
      <c r="A22" s="21" t="s">
        <v>162</v>
      </c>
      <c r="B22" s="21" t="s">
        <v>188</v>
      </c>
      <c r="C22" s="20" t="s">
        <v>195</v>
      </c>
      <c r="D22" s="32" t="s">
        <v>171</v>
      </c>
      <c r="E22" s="33" t="s">
        <v>196</v>
      </c>
    </row>
    <row r="23" spans="1:5" s="16" customFormat="1" ht="36" customHeight="1">
      <c r="A23" s="21" t="s">
        <v>162</v>
      </c>
      <c r="B23" s="21" t="s">
        <v>188</v>
      </c>
      <c r="C23" s="20" t="s">
        <v>197</v>
      </c>
      <c r="D23" s="32">
        <v>0</v>
      </c>
      <c r="E23" s="33" t="s">
        <v>198</v>
      </c>
    </row>
    <row r="24" spans="1:5" s="16" customFormat="1" ht="36" customHeight="1">
      <c r="A24" s="21" t="s">
        <v>162</v>
      </c>
      <c r="B24" s="21" t="s">
        <v>188</v>
      </c>
      <c r="C24" s="20" t="s">
        <v>199</v>
      </c>
      <c r="D24" s="32">
        <v>0</v>
      </c>
      <c r="E24" s="33" t="s">
        <v>200</v>
      </c>
    </row>
    <row r="25" spans="1:5" s="16" customFormat="1" ht="36" customHeight="1">
      <c r="A25" s="21" t="s">
        <v>162</v>
      </c>
      <c r="B25" s="21" t="s">
        <v>188</v>
      </c>
      <c r="C25" s="20" t="s">
        <v>201</v>
      </c>
      <c r="D25" s="32" t="s">
        <v>202</v>
      </c>
      <c r="E25" s="33" t="s">
        <v>203</v>
      </c>
    </row>
    <row r="26" spans="1:5" s="16" customFormat="1" ht="36" customHeight="1">
      <c r="A26" s="21" t="s">
        <v>162</v>
      </c>
      <c r="B26" s="21" t="s">
        <v>188</v>
      </c>
      <c r="C26" s="20" t="s">
        <v>204</v>
      </c>
      <c r="D26" s="32" t="s">
        <v>205</v>
      </c>
      <c r="E26" s="33" t="s">
        <v>206</v>
      </c>
    </row>
    <row r="27" spans="1:5" s="16" customFormat="1" ht="45" customHeight="1">
      <c r="A27" s="21" t="s">
        <v>162</v>
      </c>
      <c r="B27" s="21" t="s">
        <v>188</v>
      </c>
      <c r="C27" s="20" t="s">
        <v>207</v>
      </c>
      <c r="D27" s="32" t="s">
        <v>171</v>
      </c>
      <c r="E27" s="33" t="s">
        <v>208</v>
      </c>
    </row>
    <row r="28" spans="1:5" s="16" customFormat="1" ht="45.75" customHeight="1">
      <c r="A28" s="21" t="s">
        <v>162</v>
      </c>
      <c r="B28" s="21" t="s">
        <v>188</v>
      </c>
      <c r="C28" s="20" t="s">
        <v>209</v>
      </c>
      <c r="D28" s="32" t="s">
        <v>205</v>
      </c>
      <c r="E28" s="33" t="s">
        <v>210</v>
      </c>
    </row>
    <row r="29" spans="1:5" s="16" customFormat="1" ht="36" customHeight="1">
      <c r="A29" s="21" t="s">
        <v>162</v>
      </c>
      <c r="B29" s="21" t="s">
        <v>188</v>
      </c>
      <c r="C29" s="20" t="s">
        <v>211</v>
      </c>
      <c r="D29" s="32" t="s">
        <v>212</v>
      </c>
      <c r="E29" s="33" t="s">
        <v>213</v>
      </c>
    </row>
    <row r="30" spans="1:5" s="16" customFormat="1" ht="47.25" customHeight="1">
      <c r="A30" s="21" t="s">
        <v>162</v>
      </c>
      <c r="B30" s="21" t="s">
        <v>214</v>
      </c>
      <c r="C30" s="20" t="s">
        <v>215</v>
      </c>
      <c r="D30" s="32" t="s">
        <v>171</v>
      </c>
      <c r="E30" s="33" t="s">
        <v>216</v>
      </c>
    </row>
    <row r="31" spans="1:5" s="16" customFormat="1" ht="43.5" customHeight="1">
      <c r="A31" s="21" t="s">
        <v>162</v>
      </c>
      <c r="B31" s="21" t="s">
        <v>214</v>
      </c>
      <c r="C31" s="20" t="s">
        <v>217</v>
      </c>
      <c r="D31" s="32" t="s">
        <v>218</v>
      </c>
      <c r="E31" s="33" t="s">
        <v>219</v>
      </c>
    </row>
    <row r="32" spans="1:5" s="16" customFormat="1" ht="44.25" customHeight="1">
      <c r="A32" s="21" t="s">
        <v>162</v>
      </c>
      <c r="B32" s="21" t="s">
        <v>214</v>
      </c>
      <c r="C32" s="20" t="s">
        <v>220</v>
      </c>
      <c r="D32" s="32" t="s">
        <v>171</v>
      </c>
      <c r="E32" s="33" t="s">
        <v>221</v>
      </c>
    </row>
    <row r="33" spans="1:5" s="16" customFormat="1" ht="43.5" customHeight="1">
      <c r="A33" s="21" t="s">
        <v>162</v>
      </c>
      <c r="B33" s="21" t="s">
        <v>214</v>
      </c>
      <c r="C33" s="20" t="s">
        <v>222</v>
      </c>
      <c r="D33" s="32" t="s">
        <v>223</v>
      </c>
      <c r="E33" s="33" t="s">
        <v>224</v>
      </c>
    </row>
    <row r="34" spans="1:5" s="16" customFormat="1" ht="36" customHeight="1">
      <c r="A34" s="21" t="s">
        <v>162</v>
      </c>
      <c r="B34" s="21" t="s">
        <v>214</v>
      </c>
      <c r="C34" s="20" t="s">
        <v>225</v>
      </c>
      <c r="D34" s="32" t="s">
        <v>171</v>
      </c>
      <c r="E34" s="33" t="s">
        <v>226</v>
      </c>
    </row>
    <row r="35" spans="1:5" s="16" customFormat="1" ht="36" customHeight="1">
      <c r="A35" s="21" t="s">
        <v>162</v>
      </c>
      <c r="B35" s="21" t="s">
        <v>227</v>
      </c>
      <c r="C35" s="20" t="s">
        <v>228</v>
      </c>
      <c r="D35" s="32" t="s">
        <v>130</v>
      </c>
      <c r="E35" s="33" t="s">
        <v>229</v>
      </c>
    </row>
    <row r="36" spans="1:5" s="16" customFormat="1" ht="36" customHeight="1">
      <c r="A36" s="36" t="s">
        <v>230</v>
      </c>
      <c r="B36" s="36" t="s">
        <v>109</v>
      </c>
      <c r="C36" s="37" t="s">
        <v>110</v>
      </c>
      <c r="D36" s="38" t="s">
        <v>231</v>
      </c>
      <c r="E36" s="39" t="s">
        <v>111</v>
      </c>
    </row>
    <row r="37" spans="1:5" s="16" customFormat="1" ht="36" customHeight="1">
      <c r="A37" s="36" t="s">
        <v>230</v>
      </c>
      <c r="B37" s="36" t="s">
        <v>85</v>
      </c>
      <c r="C37" s="37" t="s">
        <v>116</v>
      </c>
      <c r="D37" s="38" t="s">
        <v>118</v>
      </c>
      <c r="E37" s="39" t="s">
        <v>117</v>
      </c>
    </row>
    <row r="38" spans="1:5" s="16" customFormat="1" ht="36" customHeight="1">
      <c r="A38" s="36" t="s">
        <v>230</v>
      </c>
      <c r="B38" s="36" t="s">
        <v>85</v>
      </c>
      <c r="C38" s="37" t="s">
        <v>120</v>
      </c>
      <c r="D38" s="40">
        <v>0.9</v>
      </c>
      <c r="E38" s="39" t="s">
        <v>121</v>
      </c>
    </row>
    <row r="39" spans="1:5" s="16" customFormat="1" ht="36" customHeight="1">
      <c r="A39" s="36" t="s">
        <v>230</v>
      </c>
      <c r="B39" s="36" t="s">
        <v>85</v>
      </c>
      <c r="C39" s="37" t="s">
        <v>123</v>
      </c>
      <c r="D39" s="38" t="s">
        <v>125</v>
      </c>
      <c r="E39" s="39" t="s">
        <v>124</v>
      </c>
    </row>
    <row r="40" spans="1:5" s="16" customFormat="1" ht="36" customHeight="1">
      <c r="A40" s="36" t="s">
        <v>230</v>
      </c>
      <c r="B40" s="36" t="s">
        <v>232</v>
      </c>
      <c r="C40" s="37" t="s">
        <v>127</v>
      </c>
      <c r="D40" s="38" t="s">
        <v>125</v>
      </c>
      <c r="E40" s="39" t="s">
        <v>128</v>
      </c>
    </row>
    <row r="41" spans="1:5" s="16" customFormat="1" ht="36" customHeight="1">
      <c r="A41" s="36" t="s">
        <v>230</v>
      </c>
      <c r="B41" s="36" t="s">
        <v>232</v>
      </c>
      <c r="C41" s="37" t="s">
        <v>129</v>
      </c>
      <c r="D41" s="38" t="s">
        <v>130</v>
      </c>
      <c r="E41" s="39" t="s">
        <v>86</v>
      </c>
    </row>
    <row r="42" spans="1:5" s="16" customFormat="1" ht="36" customHeight="1">
      <c r="A42" s="36" t="s">
        <v>230</v>
      </c>
      <c r="B42" s="36" t="s">
        <v>232</v>
      </c>
      <c r="C42" s="37" t="s">
        <v>131</v>
      </c>
      <c r="D42" s="38">
        <v>0</v>
      </c>
      <c r="E42" s="39" t="s">
        <v>132</v>
      </c>
    </row>
    <row r="43" spans="1:5" s="16" customFormat="1" ht="36" customHeight="1">
      <c r="A43" s="36" t="s">
        <v>230</v>
      </c>
      <c r="B43" s="36" t="s">
        <v>87</v>
      </c>
      <c r="C43" s="41" t="s">
        <v>88</v>
      </c>
      <c r="D43" s="42" t="s">
        <v>133</v>
      </c>
      <c r="E43" s="43" t="s">
        <v>89</v>
      </c>
    </row>
    <row r="44" spans="1:5" s="16" customFormat="1" ht="47.25" customHeight="1">
      <c r="A44" s="36" t="s">
        <v>230</v>
      </c>
      <c r="B44" s="36" t="s">
        <v>233</v>
      </c>
      <c r="C44" s="37" t="s">
        <v>234</v>
      </c>
      <c r="D44" s="38" t="s">
        <v>54</v>
      </c>
      <c r="E44" s="39" t="s">
        <v>235</v>
      </c>
    </row>
    <row r="45" spans="1:5" s="16" customFormat="1" ht="45" customHeight="1">
      <c r="A45" s="36" t="s">
        <v>230</v>
      </c>
      <c r="B45" s="36" t="s">
        <v>233</v>
      </c>
      <c r="C45" s="37" t="s">
        <v>236</v>
      </c>
      <c r="D45" s="38" t="s">
        <v>54</v>
      </c>
      <c r="E45" s="39" t="s">
        <v>237</v>
      </c>
    </row>
    <row r="46" spans="1:5" s="16" customFormat="1" ht="36" customHeight="1">
      <c r="A46" s="36" t="s">
        <v>230</v>
      </c>
      <c r="B46" s="36" t="s">
        <v>233</v>
      </c>
      <c r="C46" s="37" t="s">
        <v>238</v>
      </c>
      <c r="D46" s="38" t="s">
        <v>239</v>
      </c>
      <c r="E46" s="39" t="s">
        <v>240</v>
      </c>
    </row>
    <row r="47" spans="1:5" s="16" customFormat="1" ht="36" customHeight="1">
      <c r="A47" s="36" t="s">
        <v>241</v>
      </c>
      <c r="B47" s="36" t="s">
        <v>242</v>
      </c>
      <c r="C47" s="37" t="s">
        <v>243</v>
      </c>
      <c r="D47" s="38" t="s">
        <v>205</v>
      </c>
      <c r="E47" s="39" t="s">
        <v>244</v>
      </c>
    </row>
    <row r="48" spans="1:5" s="16" customFormat="1" ht="36" customHeight="1">
      <c r="A48" s="36" t="s">
        <v>241</v>
      </c>
      <c r="B48" s="36" t="s">
        <v>242</v>
      </c>
      <c r="C48" s="37" t="s">
        <v>245</v>
      </c>
      <c r="D48" s="38" t="s">
        <v>246</v>
      </c>
      <c r="E48" s="39" t="s">
        <v>247</v>
      </c>
    </row>
  </sheetData>
  <sheetProtection formatCells="0" formatColumns="0" formatRows="0" insertColumns="0" insertRows="0" insertHyperlinks="0" deleteColumns="0" deleteRows="0" sort="0" autoFilter="0" pivotTables="0"/>
  <mergeCells count="7">
    <mergeCell ref="B9:E9"/>
    <mergeCell ref="A5:A7"/>
    <mergeCell ref="A1:E1"/>
    <mergeCell ref="B2:E2"/>
    <mergeCell ref="B3:C3"/>
    <mergeCell ref="B4:C4"/>
    <mergeCell ref="B8:E8"/>
  </mergeCells>
  <phoneticPr fontId="27" type="noConversion"/>
  <pageMargins left="0.74791666666666701" right="0.74791666666666701" top="0.91944444444444495" bottom="0.92986111111111103" header="0.51111111111111096" footer="0.51111111111111096"/>
  <pageSetup paperSize="9" scale="58" fitToHeight="4" orientation="portrait" horizontalDpi="300" verticalDpi="3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B2:O20"/>
  <sheetViews>
    <sheetView topLeftCell="B7" workbookViewId="0">
      <selection activeCell="N18" sqref="N18:O18"/>
    </sheetView>
  </sheetViews>
  <sheetFormatPr defaultColWidth="9" defaultRowHeight="14.25"/>
  <cols>
    <col min="2" max="2" width="5.5" customWidth="1"/>
    <col min="4" max="4" width="17.5" customWidth="1"/>
    <col min="5" max="5" width="11.625" customWidth="1"/>
    <col min="7" max="7" width="10.375"/>
    <col min="8" max="8" width="16.5" customWidth="1"/>
    <col min="10" max="10" width="5.875" customWidth="1"/>
    <col min="11" max="11" width="15.125" customWidth="1"/>
    <col min="12" max="12" width="11.5"/>
    <col min="13" max="13" width="11.25"/>
    <col min="14" max="14" width="11.5"/>
    <col min="15" max="15" width="12.625"/>
  </cols>
  <sheetData>
    <row r="2" spans="2:15" ht="15.75" customHeight="1">
      <c r="B2" s="1" t="s">
        <v>248</v>
      </c>
      <c r="C2" s="1" t="s">
        <v>249</v>
      </c>
      <c r="D2" s="1" t="s">
        <v>250</v>
      </c>
      <c r="E2" s="1" t="s">
        <v>251</v>
      </c>
      <c r="F2" s="1" t="s">
        <v>252</v>
      </c>
      <c r="G2" s="1" t="s">
        <v>253</v>
      </c>
      <c r="H2" s="1" t="s">
        <v>254</v>
      </c>
      <c r="J2" s="10" t="s">
        <v>248</v>
      </c>
      <c r="K2" s="10" t="s">
        <v>250</v>
      </c>
      <c r="L2" s="10" t="s">
        <v>251</v>
      </c>
      <c r="M2" s="10" t="s">
        <v>252</v>
      </c>
      <c r="N2" s="10" t="s">
        <v>253</v>
      </c>
      <c r="O2" s="10" t="s">
        <v>255</v>
      </c>
    </row>
    <row r="3" spans="2:15" ht="31.5">
      <c r="B3" s="2">
        <v>1</v>
      </c>
      <c r="C3" s="3" t="s">
        <v>256</v>
      </c>
      <c r="D3" s="4" t="s">
        <v>257</v>
      </c>
      <c r="E3" s="5">
        <v>300</v>
      </c>
      <c r="F3" s="5">
        <v>586</v>
      </c>
      <c r="G3" s="5">
        <f>E3+F3</f>
        <v>886</v>
      </c>
      <c r="H3" s="2" t="s">
        <v>258</v>
      </c>
      <c r="J3" s="11">
        <v>1</v>
      </c>
      <c r="K3" s="12" t="s">
        <v>257</v>
      </c>
      <c r="L3" s="13">
        <v>300</v>
      </c>
      <c r="M3" s="13">
        <v>586</v>
      </c>
      <c r="N3" s="13">
        <f>L3+M3</f>
        <v>886</v>
      </c>
      <c r="O3" s="13">
        <v>885.97</v>
      </c>
    </row>
    <row r="4" spans="2:15" ht="31.5">
      <c r="B4" s="2">
        <v>2</v>
      </c>
      <c r="C4" s="3" t="s">
        <v>256</v>
      </c>
      <c r="D4" s="4" t="s">
        <v>257</v>
      </c>
      <c r="E4" s="5">
        <v>461.8</v>
      </c>
      <c r="F4" s="6"/>
      <c r="G4" s="5">
        <f t="shared" ref="G4:G17" si="0">E4+F4</f>
        <v>461.8</v>
      </c>
      <c r="H4" s="2" t="s">
        <v>259</v>
      </c>
      <c r="J4" s="11">
        <v>2</v>
      </c>
      <c r="K4" s="12" t="s">
        <v>257</v>
      </c>
      <c r="L4" s="13">
        <v>461.8</v>
      </c>
      <c r="M4" s="14"/>
      <c r="N4" s="13">
        <f t="shared" ref="N4:N17" si="1">L4+M4</f>
        <v>461.8</v>
      </c>
      <c r="O4" s="13">
        <v>457.51</v>
      </c>
    </row>
    <row r="5" spans="2:15" ht="31.5">
      <c r="B5" s="2">
        <v>3</v>
      </c>
      <c r="C5" s="3" t="s">
        <v>256</v>
      </c>
      <c r="D5" s="4" t="s">
        <v>257</v>
      </c>
      <c r="E5" s="5">
        <v>23229.16</v>
      </c>
      <c r="F5" s="6"/>
      <c r="G5" s="5">
        <f t="shared" si="0"/>
        <v>23229.16</v>
      </c>
      <c r="H5" s="2" t="s">
        <v>259</v>
      </c>
      <c r="J5" s="11">
        <v>3</v>
      </c>
      <c r="K5" s="12" t="s">
        <v>257</v>
      </c>
      <c r="L5" s="13">
        <v>23229.16</v>
      </c>
      <c r="M5" s="14"/>
      <c r="N5" s="13">
        <f t="shared" si="1"/>
        <v>23229.16</v>
      </c>
      <c r="O5" s="13">
        <v>22504.25</v>
      </c>
    </row>
    <row r="6" spans="2:15" ht="31.5">
      <c r="B6" s="2">
        <v>4</v>
      </c>
      <c r="C6" s="3" t="s">
        <v>256</v>
      </c>
      <c r="D6" s="4" t="s">
        <v>260</v>
      </c>
      <c r="E6" s="5">
        <v>152249.16</v>
      </c>
      <c r="F6" s="5">
        <v>-27182.94</v>
      </c>
      <c r="G6" s="5">
        <f t="shared" si="0"/>
        <v>125066.22</v>
      </c>
      <c r="H6" s="2" t="s">
        <v>258</v>
      </c>
      <c r="J6" s="11">
        <v>4</v>
      </c>
      <c r="K6" s="12" t="s">
        <v>260</v>
      </c>
      <c r="L6" s="13">
        <v>152249.16</v>
      </c>
      <c r="M6" s="13">
        <v>-27182.94</v>
      </c>
      <c r="N6" s="13">
        <f t="shared" si="1"/>
        <v>125066.22</v>
      </c>
      <c r="O6" s="13">
        <v>125066.22</v>
      </c>
    </row>
    <row r="7" spans="2:15" ht="31.5">
      <c r="B7" s="2">
        <v>5</v>
      </c>
      <c r="C7" s="3" t="s">
        <v>261</v>
      </c>
      <c r="D7" s="4" t="s">
        <v>257</v>
      </c>
      <c r="E7" s="5">
        <v>1365</v>
      </c>
      <c r="F7" s="5">
        <v>-26.58</v>
      </c>
      <c r="G7" s="5">
        <f t="shared" si="0"/>
        <v>1338.42</v>
      </c>
      <c r="H7" s="2" t="s">
        <v>258</v>
      </c>
      <c r="J7" s="11">
        <v>5</v>
      </c>
      <c r="K7" s="12" t="s">
        <v>257</v>
      </c>
      <c r="L7" s="13">
        <v>1365</v>
      </c>
      <c r="M7" s="13">
        <v>-26.58</v>
      </c>
      <c r="N7" s="13">
        <f t="shared" si="1"/>
        <v>1338.42</v>
      </c>
      <c r="O7" s="13">
        <v>1338.42</v>
      </c>
    </row>
    <row r="8" spans="2:15" ht="31.5">
      <c r="B8" s="2">
        <v>6</v>
      </c>
      <c r="C8" s="3" t="s">
        <v>261</v>
      </c>
      <c r="D8" s="4" t="s">
        <v>260</v>
      </c>
      <c r="E8" s="5">
        <v>2992</v>
      </c>
      <c r="F8" s="5">
        <v>-137.52000000000001</v>
      </c>
      <c r="G8" s="5">
        <f t="shared" si="0"/>
        <v>2854.48</v>
      </c>
      <c r="H8" s="2" t="s">
        <v>258</v>
      </c>
      <c r="J8" s="11">
        <v>6</v>
      </c>
      <c r="K8" s="12" t="s">
        <v>260</v>
      </c>
      <c r="L8" s="13">
        <v>2992</v>
      </c>
      <c r="M8" s="13">
        <v>-137.52000000000001</v>
      </c>
      <c r="N8" s="13">
        <f t="shared" si="1"/>
        <v>2854.48</v>
      </c>
      <c r="O8" s="13">
        <v>2854.48</v>
      </c>
    </row>
    <row r="9" spans="2:15" ht="31.5">
      <c r="B9" s="2">
        <v>7</v>
      </c>
      <c r="C9" s="3" t="s">
        <v>261</v>
      </c>
      <c r="D9" s="4" t="s">
        <v>262</v>
      </c>
      <c r="E9" s="5">
        <v>2800</v>
      </c>
      <c r="F9" s="6"/>
      <c r="G9" s="5">
        <f t="shared" si="0"/>
        <v>2800</v>
      </c>
      <c r="H9" s="2" t="s">
        <v>258</v>
      </c>
      <c r="J9" s="11">
        <v>7</v>
      </c>
      <c r="K9" s="12" t="s">
        <v>262</v>
      </c>
      <c r="L9" s="13">
        <v>2800</v>
      </c>
      <c r="M9" s="14"/>
      <c r="N9" s="13">
        <f t="shared" si="1"/>
        <v>2800</v>
      </c>
      <c r="O9" s="13">
        <v>2800</v>
      </c>
    </row>
    <row r="10" spans="2:15" ht="31.5">
      <c r="B10" s="2">
        <v>8</v>
      </c>
      <c r="C10" s="3" t="s">
        <v>261</v>
      </c>
      <c r="D10" s="4" t="s">
        <v>263</v>
      </c>
      <c r="E10" s="5">
        <v>5973.8</v>
      </c>
      <c r="F10" s="6"/>
      <c r="G10" s="5">
        <f t="shared" si="0"/>
        <v>5973.8</v>
      </c>
      <c r="H10" s="2" t="s">
        <v>264</v>
      </c>
      <c r="J10" s="11">
        <v>8</v>
      </c>
      <c r="K10" s="12" t="s">
        <v>263</v>
      </c>
      <c r="L10" s="13">
        <v>5973.8</v>
      </c>
      <c r="M10" s="14"/>
      <c r="N10" s="13">
        <f t="shared" si="1"/>
        <v>5973.8</v>
      </c>
      <c r="O10" s="13">
        <v>5973.8</v>
      </c>
    </row>
    <row r="11" spans="2:15" ht="36" customHeight="1">
      <c r="B11" s="2">
        <v>9</v>
      </c>
      <c r="C11" s="3" t="s">
        <v>265</v>
      </c>
      <c r="D11" s="4" t="s">
        <v>266</v>
      </c>
      <c r="E11" s="5">
        <v>10000</v>
      </c>
      <c r="F11" s="6"/>
      <c r="G11" s="5">
        <f t="shared" si="0"/>
        <v>10000</v>
      </c>
      <c r="H11" s="2" t="s">
        <v>267</v>
      </c>
      <c r="J11" s="11">
        <v>9</v>
      </c>
      <c r="K11" s="12" t="s">
        <v>268</v>
      </c>
      <c r="L11" s="13">
        <v>10000</v>
      </c>
      <c r="M11" s="14"/>
      <c r="N11" s="13">
        <f t="shared" si="1"/>
        <v>10000</v>
      </c>
      <c r="O11" s="13">
        <v>8631.99</v>
      </c>
    </row>
    <row r="12" spans="2:15" ht="47.25">
      <c r="B12" s="2">
        <v>10</v>
      </c>
      <c r="C12" s="3" t="s">
        <v>265</v>
      </c>
      <c r="D12" s="4" t="s">
        <v>269</v>
      </c>
      <c r="E12" s="7">
        <v>47026.2</v>
      </c>
      <c r="F12" s="8"/>
      <c r="G12" s="7">
        <f t="shared" si="0"/>
        <v>47026.2</v>
      </c>
      <c r="H12" s="4" t="s">
        <v>270</v>
      </c>
      <c r="J12" s="11">
        <v>10</v>
      </c>
      <c r="K12" s="12" t="s">
        <v>269</v>
      </c>
      <c r="L12" s="13">
        <v>47026.2</v>
      </c>
      <c r="M12" s="14"/>
      <c r="N12" s="13">
        <f t="shared" si="1"/>
        <v>47026.2</v>
      </c>
      <c r="O12" s="13">
        <v>47024.81</v>
      </c>
    </row>
    <row r="13" spans="2:15" ht="31.5">
      <c r="B13" s="2">
        <v>11</v>
      </c>
      <c r="C13" s="3" t="s">
        <v>271</v>
      </c>
      <c r="D13" s="4" t="s">
        <v>257</v>
      </c>
      <c r="E13" s="5">
        <v>400</v>
      </c>
      <c r="F13" s="5">
        <v>-34.26</v>
      </c>
      <c r="G13" s="5">
        <f t="shared" si="0"/>
        <v>365.74</v>
      </c>
      <c r="H13" s="2" t="s">
        <v>258</v>
      </c>
      <c r="J13" s="11">
        <v>11</v>
      </c>
      <c r="K13" s="12" t="s">
        <v>257</v>
      </c>
      <c r="L13" s="13">
        <v>400</v>
      </c>
      <c r="M13" s="13">
        <v>-34.26</v>
      </c>
      <c r="N13" s="13">
        <f t="shared" si="1"/>
        <v>365.74</v>
      </c>
      <c r="O13" s="13">
        <v>362.65</v>
      </c>
    </row>
    <row r="14" spans="2:15" ht="31.5">
      <c r="B14" s="2">
        <v>12</v>
      </c>
      <c r="C14" s="3" t="s">
        <v>271</v>
      </c>
      <c r="D14" s="4" t="s">
        <v>257</v>
      </c>
      <c r="E14" s="5"/>
      <c r="F14" s="5">
        <v>133.96</v>
      </c>
      <c r="G14" s="5">
        <f t="shared" si="0"/>
        <v>133.96</v>
      </c>
      <c r="H14" s="2" t="s">
        <v>272</v>
      </c>
      <c r="J14" s="11">
        <v>12</v>
      </c>
      <c r="K14" s="12" t="s">
        <v>257</v>
      </c>
      <c r="L14" s="13"/>
      <c r="M14" s="13">
        <v>133.96</v>
      </c>
      <c r="N14" s="13">
        <f t="shared" si="1"/>
        <v>133.96</v>
      </c>
      <c r="O14" s="13">
        <v>133.96</v>
      </c>
    </row>
    <row r="15" spans="2:15" ht="31.5">
      <c r="B15" s="2">
        <v>13</v>
      </c>
      <c r="C15" s="3" t="s">
        <v>271</v>
      </c>
      <c r="D15" s="4" t="s">
        <v>257</v>
      </c>
      <c r="E15" s="5"/>
      <c r="F15" s="5">
        <v>35.409999999999997</v>
      </c>
      <c r="G15" s="5">
        <f t="shared" si="0"/>
        <v>35.409999999999997</v>
      </c>
      <c r="H15" s="2" t="s">
        <v>273</v>
      </c>
      <c r="J15" s="11">
        <v>13</v>
      </c>
      <c r="K15" s="12" t="s">
        <v>257</v>
      </c>
      <c r="L15" s="13"/>
      <c r="M15" s="13">
        <v>35.409999999999997</v>
      </c>
      <c r="N15" s="13">
        <f t="shared" si="1"/>
        <v>35.409999999999997</v>
      </c>
      <c r="O15" s="13">
        <v>35.409999999999997</v>
      </c>
    </row>
    <row r="16" spans="2:15" ht="31.5">
      <c r="B16" s="2">
        <v>14</v>
      </c>
      <c r="C16" s="3" t="s">
        <v>274</v>
      </c>
      <c r="D16" s="4" t="s">
        <v>257</v>
      </c>
      <c r="E16" s="5">
        <v>200</v>
      </c>
      <c r="F16" s="5">
        <v>-40.24</v>
      </c>
      <c r="G16" s="5">
        <f t="shared" si="0"/>
        <v>159.76</v>
      </c>
      <c r="H16" s="2" t="s">
        <v>258</v>
      </c>
      <c r="J16" s="11">
        <v>14</v>
      </c>
      <c r="K16" s="12" t="s">
        <v>257</v>
      </c>
      <c r="L16" s="13">
        <v>200</v>
      </c>
      <c r="M16" s="13">
        <v>-40.24</v>
      </c>
      <c r="N16" s="13">
        <f t="shared" si="1"/>
        <v>159.76</v>
      </c>
      <c r="O16" s="13">
        <v>159.75</v>
      </c>
    </row>
    <row r="17" spans="2:15" ht="43.5" customHeight="1">
      <c r="B17" s="2">
        <v>15</v>
      </c>
      <c r="C17" s="3" t="s">
        <v>275</v>
      </c>
      <c r="D17" s="4" t="s">
        <v>257</v>
      </c>
      <c r="E17" s="5">
        <v>1000</v>
      </c>
      <c r="F17" s="5">
        <v>80</v>
      </c>
      <c r="G17" s="5">
        <f t="shared" si="0"/>
        <v>1080</v>
      </c>
      <c r="H17" s="2" t="s">
        <v>258</v>
      </c>
      <c r="J17" s="11">
        <v>15</v>
      </c>
      <c r="K17" s="12" t="s">
        <v>257</v>
      </c>
      <c r="L17" s="13">
        <v>1000</v>
      </c>
      <c r="M17" s="13">
        <v>80</v>
      </c>
      <c r="N17" s="13">
        <f t="shared" si="1"/>
        <v>1080</v>
      </c>
      <c r="O17" s="13">
        <v>1070.4000000000001</v>
      </c>
    </row>
    <row r="18" spans="2:15" ht="15.75">
      <c r="B18" s="131" t="s">
        <v>102</v>
      </c>
      <c r="C18" s="131"/>
      <c r="D18" s="131"/>
      <c r="E18" s="5">
        <f>SUM(E3:E17)</f>
        <v>247997.12</v>
      </c>
      <c r="F18" s="5">
        <f>SUM(F3:F17)</f>
        <v>-26586.17</v>
      </c>
      <c r="G18" s="5">
        <f>SUM(G3:G17)</f>
        <v>221410.95</v>
      </c>
      <c r="H18" s="9"/>
      <c r="J18" s="132" t="s">
        <v>102</v>
      </c>
      <c r="K18" s="132"/>
      <c r="L18" s="13">
        <f>SUM(L3:L17)</f>
        <v>247997.12</v>
      </c>
      <c r="M18" s="13">
        <f>SUM(M3:M17)</f>
        <v>-26586.17</v>
      </c>
      <c r="N18" s="13">
        <f>SUM(N3:N17)</f>
        <v>221410.95</v>
      </c>
      <c r="O18" s="13">
        <f>SUM(O3:O17)</f>
        <v>219299.62</v>
      </c>
    </row>
    <row r="20" spans="2:15">
      <c r="O20">
        <f>O18/N18</f>
        <v>0.99046420242539901</v>
      </c>
    </row>
  </sheetData>
  <mergeCells count="2">
    <mergeCell ref="B18:D18"/>
    <mergeCell ref="J18:K18"/>
  </mergeCells>
  <phoneticPr fontId="27"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5</vt:i4>
      </vt:variant>
    </vt:vector>
  </HeadingPairs>
  <TitlesOfParts>
    <vt:vector size="10" baseType="lpstr">
      <vt:lpstr>项目支出指标体系（定稿）</vt:lpstr>
      <vt:lpstr>项目支出指标体系（征求意见稿） </vt:lpstr>
      <vt:lpstr>项目支出指标体系（依据交通局目标批复）</vt:lpstr>
      <vt:lpstr>绩效目标批复表（交通局提供）</vt:lpstr>
      <vt:lpstr>Sheet1</vt:lpstr>
      <vt:lpstr>'项目支出指标体系（定稿）'!Print_Area</vt:lpstr>
      <vt:lpstr>'绩效目标批复表（交通局提供）'!Print_Titles</vt:lpstr>
      <vt:lpstr>'项目支出指标体系（定稿）'!Print_Titles</vt:lpstr>
      <vt:lpstr>'项目支出指标体系（依据交通局目标批复）'!Print_Titles</vt:lpstr>
      <vt:lpstr>'项目支出指标体系（征求意见稿）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2020-12-22T11:31:02Z</cp:lastPrinted>
  <dcterms:created xsi:type="dcterms:W3CDTF">2008-09-11T17:22:00Z</dcterms:created>
  <dcterms:modified xsi:type="dcterms:W3CDTF">2020-12-25T03:02:18Z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